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a.donos\Desktop\"/>
    </mc:Choice>
  </mc:AlternateContent>
  <xr:revisionPtr revIDLastSave="0" documentId="13_ncr:1_{70EAD1D4-EB88-4065-8D49-5FFD2E7595DD}" xr6:coauthVersionLast="47" xr6:coauthVersionMax="47" xr10:uidLastSave="{00000000-0000-0000-0000-000000000000}"/>
  <bookViews>
    <workbookView xWindow="-120" yWindow="-120" windowWidth="29040" windowHeight="15840" tabRatio="717" xr2:uid="{00000000-000D-0000-FFFF-FFFF00000000}"/>
  </bookViews>
  <sheets>
    <sheet name="Introducere SEM I" sheetId="4" r:id="rId1"/>
    <sheet name="Septembrie" sheetId="1" r:id="rId2"/>
    <sheet name="Octombrie" sheetId="7" r:id="rId3"/>
    <sheet name="Noiembrie" sheetId="8" r:id="rId4"/>
    <sheet name="Decembrie" sheetId="13" r:id="rId5"/>
    <sheet name="Ianuarie" sheetId="14" r:id="rId6"/>
    <sheet name="Anexa nr.4 SEM I" sheetId="12" r:id="rId7"/>
  </sheets>
  <definedNames>
    <definedName name="_Toc522871847" localSheetId="6">'Anexa nr.4 SEM I'!$A$1</definedName>
    <definedName name="_Toc522871847" localSheetId="4">Decembrie!$A$1</definedName>
    <definedName name="_Toc522871847" localSheetId="5">Ianuarie!$A$1</definedName>
    <definedName name="_Toc522871847" localSheetId="3">Noiembrie!$A$1</definedName>
    <definedName name="_Toc522871847" localSheetId="2">Octombrie!$A$1</definedName>
    <definedName name="_Toc522871847" localSheetId="1">Septembrie!$A$1</definedName>
    <definedName name="_xlnm.Print_Area" localSheetId="4">Decembrie!$A$4:$AO$30</definedName>
    <definedName name="_xlnm.Print_Area" localSheetId="5">Ianuarie!$A$4:$AO$30</definedName>
    <definedName name="_xlnm.Print_Area" localSheetId="3">Noiembrie!$A$1:$AN$32</definedName>
    <definedName name="_xlnm.Print_Area" localSheetId="2">Octombrie!$A$1:$AO$34</definedName>
    <definedName name="_xlnm.Print_Area" localSheetId="1">Septembrie!$A$1:$AL$31</definedName>
  </definedNames>
  <calcPr calcId="181029"/>
</workbook>
</file>

<file path=xl/calcChain.xml><?xml version="1.0" encoding="utf-8"?>
<calcChain xmlns="http://schemas.openxmlformats.org/spreadsheetml/2006/main">
  <c r="Y14" i="13" l="1"/>
  <c r="X14" i="13"/>
  <c r="X12" i="13"/>
  <c r="R14" i="13"/>
  <c r="Q14" i="13"/>
  <c r="Q12" i="13"/>
  <c r="K14" i="13"/>
  <c r="J14" i="13"/>
  <c r="J12" i="13"/>
  <c r="Y12" i="13"/>
  <c r="X10" i="13"/>
  <c r="R12" i="13"/>
  <c r="Q10" i="13"/>
  <c r="K12" i="13"/>
  <c r="J10" i="13"/>
  <c r="Y10" i="13"/>
  <c r="R10" i="13"/>
  <c r="K10" i="13"/>
  <c r="L9" i="13"/>
  <c r="Z13" i="13"/>
  <c r="Z11" i="13"/>
  <c r="T13" i="13"/>
  <c r="U13" i="13"/>
  <c r="T11" i="13"/>
  <c r="U11" i="13"/>
  <c r="S11" i="13"/>
  <c r="S13" i="13"/>
  <c r="M13" i="13"/>
  <c r="N13" i="13"/>
  <c r="L13" i="13"/>
  <c r="L11" i="13"/>
  <c r="G13" i="13"/>
  <c r="F13" i="13"/>
  <c r="F11" i="13"/>
  <c r="Z9" i="13"/>
  <c r="S9" i="13"/>
  <c r="M11" i="13"/>
  <c r="N11" i="13"/>
  <c r="G11" i="13"/>
  <c r="F9" i="13"/>
  <c r="U9" i="13"/>
  <c r="T9" i="13"/>
  <c r="N9" i="13"/>
  <c r="M9" i="13"/>
  <c r="G9" i="13"/>
  <c r="G9" i="8"/>
  <c r="AG19" i="8"/>
  <c r="AG15" i="8"/>
  <c r="AA19" i="8"/>
  <c r="Z19" i="8"/>
  <c r="Z15" i="8"/>
  <c r="T19" i="8"/>
  <c r="S19" i="8"/>
  <c r="S15" i="8"/>
  <c r="M19" i="8"/>
  <c r="L19" i="8"/>
  <c r="L15" i="8"/>
  <c r="F19" i="8"/>
  <c r="E19" i="8"/>
  <c r="E15" i="8"/>
  <c r="AG11" i="8"/>
  <c r="AA15" i="8"/>
  <c r="Z11" i="8"/>
  <c r="T15" i="8"/>
  <c r="S11" i="8"/>
  <c r="M15" i="8"/>
  <c r="L11" i="8"/>
  <c r="F15" i="8"/>
  <c r="E11" i="8"/>
  <c r="AA11" i="8"/>
  <c r="T11" i="8"/>
  <c r="M11" i="8"/>
  <c r="F11" i="8"/>
  <c r="AC17" i="8"/>
  <c r="AD17" i="8"/>
  <c r="AB17" i="8"/>
  <c r="W17" i="8"/>
  <c r="V17" i="8"/>
  <c r="U17" i="8"/>
  <c r="P17" i="8"/>
  <c r="O17" i="8"/>
  <c r="N17" i="8"/>
  <c r="I17" i="8"/>
  <c r="H17" i="8"/>
  <c r="G17" i="8"/>
  <c r="G13" i="8"/>
  <c r="AC13" i="8"/>
  <c r="AD13" i="8"/>
  <c r="AB13" i="8"/>
  <c r="W13" i="8"/>
  <c r="V13" i="8"/>
  <c r="U13" i="8"/>
  <c r="P13" i="8"/>
  <c r="O13" i="8"/>
  <c r="N13" i="8"/>
  <c r="I13" i="8"/>
  <c r="H13" i="8"/>
  <c r="AC9" i="8"/>
  <c r="AD9" i="8"/>
  <c r="AB9" i="8"/>
  <c r="W9" i="8"/>
  <c r="V9" i="8"/>
  <c r="U9" i="8"/>
  <c r="P9" i="8"/>
  <c r="O9" i="8"/>
  <c r="N9" i="8"/>
  <c r="I9" i="8"/>
  <c r="H9" i="8"/>
  <c r="AK57" i="12"/>
  <c r="Y50" i="12"/>
  <c r="Y48" i="12"/>
  <c r="X50" i="12"/>
  <c r="X48" i="12"/>
  <c r="X46" i="12"/>
  <c r="Y46" i="12"/>
  <c r="R46" i="12"/>
  <c r="R50" i="12"/>
  <c r="R48" i="12"/>
  <c r="Q50" i="12"/>
  <c r="Q48" i="12"/>
  <c r="Q46" i="12"/>
  <c r="K46" i="12"/>
  <c r="K50" i="12"/>
  <c r="K48" i="12"/>
  <c r="J50" i="12"/>
  <c r="J48" i="12"/>
  <c r="J46" i="12"/>
  <c r="F45" i="12"/>
  <c r="Z49" i="12"/>
  <c r="Z47" i="12"/>
  <c r="Z45" i="12"/>
  <c r="U45" i="12"/>
  <c r="T49" i="12"/>
  <c r="U49" i="12"/>
  <c r="T47" i="12"/>
  <c r="U47" i="12"/>
  <c r="S49" i="12"/>
  <c r="S47" i="12"/>
  <c r="S45" i="12"/>
  <c r="T45" i="12"/>
  <c r="N45" i="12"/>
  <c r="M49" i="12"/>
  <c r="N49" i="12"/>
  <c r="M47" i="12"/>
  <c r="N47" i="12"/>
  <c r="L49" i="12"/>
  <c r="L47" i="12"/>
  <c r="L45" i="12"/>
  <c r="M45" i="12"/>
  <c r="G45" i="12"/>
  <c r="G49" i="12"/>
  <c r="F49" i="12"/>
  <c r="G47" i="12"/>
  <c r="F47" i="12"/>
  <c r="E43" i="12"/>
  <c r="AG43" i="12"/>
  <c r="AG39" i="12"/>
  <c r="AG35" i="12"/>
  <c r="AA35" i="12"/>
  <c r="AA43" i="12"/>
  <c r="AA39" i="12"/>
  <c r="Z43" i="12"/>
  <c r="Z39" i="12"/>
  <c r="Z35" i="12"/>
  <c r="T35" i="12"/>
  <c r="T43" i="12"/>
  <c r="T39" i="12"/>
  <c r="S43" i="12"/>
  <c r="S39" i="12"/>
  <c r="S35" i="12"/>
  <c r="M35" i="12"/>
  <c r="M43" i="12"/>
  <c r="M39" i="12"/>
  <c r="L43" i="12"/>
  <c r="L39" i="12"/>
  <c r="L35" i="12"/>
  <c r="F35" i="12"/>
  <c r="F43" i="12"/>
  <c r="F39" i="12"/>
  <c r="E39" i="12"/>
  <c r="E35" i="12"/>
  <c r="G33" i="12"/>
  <c r="AC41" i="12"/>
  <c r="AD41" i="12"/>
  <c r="AC37" i="12"/>
  <c r="AD37" i="12"/>
  <c r="AB41" i="12"/>
  <c r="AB37" i="12"/>
  <c r="AB33" i="12"/>
  <c r="AC33" i="12"/>
  <c r="AD33" i="12"/>
  <c r="W33" i="12"/>
  <c r="V41" i="12"/>
  <c r="W41" i="12"/>
  <c r="V37" i="12"/>
  <c r="W37" i="12"/>
  <c r="U41" i="12"/>
  <c r="U37" i="12"/>
  <c r="U33" i="12"/>
  <c r="V33" i="12"/>
  <c r="P33" i="12"/>
  <c r="O41" i="12"/>
  <c r="P41" i="12"/>
  <c r="O37" i="12"/>
  <c r="P37" i="12"/>
  <c r="N41" i="12"/>
  <c r="N37" i="12"/>
  <c r="N33" i="12"/>
  <c r="O33" i="12"/>
  <c r="I33" i="12"/>
  <c r="H41" i="12"/>
  <c r="I41" i="12"/>
  <c r="H37" i="12"/>
  <c r="I37" i="12"/>
  <c r="G41" i="12"/>
  <c r="G37" i="12"/>
  <c r="H33" i="12"/>
  <c r="H23" i="12"/>
  <c r="AD31" i="12"/>
  <c r="AC31" i="12"/>
  <c r="W31" i="12"/>
  <c r="W27" i="12"/>
  <c r="V31" i="12"/>
  <c r="V27" i="12"/>
  <c r="V23" i="12"/>
  <c r="W23" i="12"/>
  <c r="P23" i="12"/>
  <c r="P31" i="12"/>
  <c r="P27" i="12"/>
  <c r="O31" i="12"/>
  <c r="O27" i="12"/>
  <c r="O23" i="12"/>
  <c r="I23" i="12"/>
  <c r="I31" i="12"/>
  <c r="I27" i="12"/>
  <c r="H31" i="12"/>
  <c r="H27" i="12"/>
  <c r="E21" i="12"/>
  <c r="AF29" i="12"/>
  <c r="AG29" i="12"/>
  <c r="AE29" i="12"/>
  <c r="Z29" i="12"/>
  <c r="Y29" i="12"/>
  <c r="Y25" i="12"/>
  <c r="Z25" i="12"/>
  <c r="X29" i="12"/>
  <c r="X25" i="12"/>
  <c r="X21" i="12"/>
  <c r="Y21" i="12"/>
  <c r="Z21" i="12"/>
  <c r="S21" i="12"/>
  <c r="R29" i="12"/>
  <c r="S29" i="12"/>
  <c r="R25" i="12"/>
  <c r="S25" i="12"/>
  <c r="Q29" i="12"/>
  <c r="Q25" i="12"/>
  <c r="Q21" i="12"/>
  <c r="R21" i="12"/>
  <c r="L21" i="12"/>
  <c r="K29" i="12"/>
  <c r="L29" i="12"/>
  <c r="J29" i="12"/>
  <c r="J25" i="12"/>
  <c r="K25" i="12"/>
  <c r="L25" i="12"/>
  <c r="K21" i="12"/>
  <c r="J21" i="12"/>
  <c r="E29" i="12"/>
  <c r="E25" i="12"/>
  <c r="Q11" i="12"/>
  <c r="AF19" i="12"/>
  <c r="AE19" i="12"/>
  <c r="Y19" i="12"/>
  <c r="X19" i="12"/>
  <c r="R19" i="12"/>
  <c r="Q19" i="12"/>
  <c r="Q15" i="12"/>
  <c r="AF15" i="12"/>
  <c r="AE15" i="12"/>
  <c r="Y15" i="12"/>
  <c r="X15" i="12"/>
  <c r="R15" i="12"/>
  <c r="AF11" i="12"/>
  <c r="AE11" i="12"/>
  <c r="X11" i="12"/>
  <c r="Y11" i="12"/>
  <c r="R11" i="12"/>
  <c r="AH17" i="12"/>
  <c r="AG17" i="12"/>
  <c r="AB17" i="12"/>
  <c r="AA17" i="12"/>
  <c r="Z17" i="12"/>
  <c r="S17" i="12"/>
  <c r="T17" i="12"/>
  <c r="U17" i="12"/>
  <c r="AH13" i="12"/>
  <c r="AG13" i="12"/>
  <c r="AA13" i="12"/>
  <c r="AB13" i="12"/>
  <c r="Z13" i="12"/>
  <c r="T13" i="12"/>
  <c r="U13" i="12"/>
  <c r="S13" i="12"/>
  <c r="S9" i="12"/>
  <c r="AH9" i="12"/>
  <c r="AG9" i="12"/>
  <c r="AB9" i="12"/>
  <c r="AA9" i="12"/>
  <c r="Z9" i="12"/>
  <c r="T9" i="12"/>
  <c r="U9" i="12"/>
  <c r="AD19" i="7"/>
  <c r="AC19" i="7"/>
  <c r="V19" i="7"/>
  <c r="W19" i="7"/>
  <c r="W15" i="7"/>
  <c r="W11" i="7"/>
  <c r="V15" i="7"/>
  <c r="V11" i="7"/>
  <c r="O11" i="7"/>
  <c r="P19" i="7"/>
  <c r="P15" i="7"/>
  <c r="P11" i="7"/>
  <c r="O19" i="7"/>
  <c r="O15" i="7"/>
  <c r="I19" i="7"/>
  <c r="I15" i="7"/>
  <c r="H19" i="7"/>
  <c r="H15" i="7"/>
  <c r="H11" i="7"/>
  <c r="I11" i="7"/>
  <c r="J9" i="7"/>
  <c r="AF17" i="7"/>
  <c r="AG17" i="7"/>
  <c r="AE17" i="7"/>
  <c r="X17" i="7"/>
  <c r="Y17" i="7"/>
  <c r="Z17" i="7"/>
  <c r="Y13" i="7"/>
  <c r="Z13" i="7"/>
  <c r="X13" i="7"/>
  <c r="X9" i="7"/>
  <c r="R17" i="7"/>
  <c r="S17" i="7"/>
  <c r="R13" i="7"/>
  <c r="S13" i="7"/>
  <c r="Q17" i="7"/>
  <c r="Q13" i="7"/>
  <c r="Q9" i="7"/>
  <c r="K17" i="7"/>
  <c r="L17" i="7"/>
  <c r="K13" i="7"/>
  <c r="L13" i="7"/>
  <c r="J17" i="7"/>
  <c r="J13" i="7"/>
  <c r="E17" i="7"/>
  <c r="E13" i="7"/>
  <c r="E9" i="7"/>
  <c r="Y9" i="7"/>
  <c r="Z9" i="7"/>
  <c r="R9" i="7"/>
  <c r="S9" i="7"/>
  <c r="L9" i="7"/>
  <c r="K9" i="7"/>
  <c r="AF14" i="1"/>
  <c r="AF12" i="1"/>
  <c r="AF10" i="1"/>
  <c r="AE14" i="1"/>
  <c r="AE12" i="1"/>
  <c r="AE10" i="1"/>
  <c r="Y14" i="1"/>
  <c r="Y12" i="1"/>
  <c r="Y10" i="1"/>
  <c r="X14" i="1"/>
  <c r="X12" i="1"/>
  <c r="X10" i="1"/>
  <c r="R14" i="1"/>
  <c r="R12" i="1"/>
  <c r="Q14" i="1"/>
  <c r="Q12" i="1"/>
  <c r="Q10" i="1"/>
  <c r="R10" i="1"/>
  <c r="S9" i="1"/>
  <c r="AH13" i="1"/>
  <c r="AG13" i="1"/>
  <c r="AG11" i="1"/>
  <c r="AA13" i="1"/>
  <c r="AB13" i="1"/>
  <c r="Z13" i="1"/>
  <c r="Z11" i="1"/>
  <c r="T13" i="1"/>
  <c r="U13" i="1"/>
  <c r="S13" i="1"/>
  <c r="AH11" i="1"/>
  <c r="AA11" i="1"/>
  <c r="AB11" i="1"/>
  <c r="T11" i="1"/>
  <c r="U11" i="1"/>
  <c r="S11" i="1"/>
  <c r="AH9" i="1"/>
  <c r="AG9" i="1"/>
  <c r="AA9" i="1"/>
  <c r="AB9" i="1"/>
  <c r="Z9" i="1"/>
  <c r="T9" i="1"/>
  <c r="U9" i="1"/>
  <c r="S20" i="4"/>
  <c r="S18" i="4"/>
  <c r="D30" i="7" l="1"/>
  <c r="Z30" i="7"/>
  <c r="AK22" i="7"/>
  <c r="AK62" i="12"/>
  <c r="AK60" i="12"/>
  <c r="AK58" i="12"/>
  <c r="AK61" i="12"/>
  <c r="AK59" i="12"/>
  <c r="D78" i="12"/>
  <c r="DF20" i="4"/>
  <c r="DF22" i="4"/>
  <c r="DF24" i="4"/>
  <c r="DF26" i="4"/>
  <c r="DF28" i="4"/>
  <c r="CJ19" i="4"/>
  <c r="CJ20" i="4"/>
  <c r="CJ21" i="4"/>
  <c r="CJ22" i="4"/>
  <c r="CJ23" i="4"/>
  <c r="CJ24" i="4"/>
  <c r="CJ25" i="4"/>
  <c r="CJ26" i="4"/>
  <c r="CJ27" i="4"/>
  <c r="CJ28" i="4"/>
  <c r="CJ29" i="4"/>
  <c r="BL19" i="4"/>
  <c r="BL20" i="4"/>
  <c r="BL21" i="4"/>
  <c r="BL22" i="4"/>
  <c r="BL23" i="4"/>
  <c r="BL24" i="4"/>
  <c r="BL25" i="4"/>
  <c r="BL26" i="4"/>
  <c r="BL27" i="4"/>
  <c r="BL28" i="4"/>
  <c r="BL29" i="4"/>
  <c r="AO29" i="4"/>
  <c r="AO27" i="4"/>
  <c r="AO25" i="4"/>
  <c r="AO23" i="4"/>
  <c r="AO21" i="4"/>
  <c r="AO19" i="4"/>
  <c r="S29" i="4"/>
  <c r="S27" i="4"/>
  <c r="S25" i="4"/>
  <c r="S23" i="4"/>
  <c r="S21" i="4"/>
  <c r="S19" i="4"/>
  <c r="AK16" i="13"/>
  <c r="AK15" i="13"/>
  <c r="AJ22" i="8"/>
  <c r="AJ21" i="8"/>
  <c r="AK21" i="7"/>
  <c r="AJ45" i="12"/>
  <c r="AJ46" i="12"/>
  <c r="AJ47" i="12"/>
  <c r="AJ48" i="12"/>
  <c r="AJ49" i="12"/>
  <c r="AJ50" i="12"/>
  <c r="AO28" i="4"/>
  <c r="AK64" i="12" l="1"/>
  <c r="AK63" i="12"/>
  <c r="AO12" i="8"/>
  <c r="AO20" i="8"/>
  <c r="D19" i="4"/>
  <c r="AN12" i="7"/>
  <c r="AO10" i="8"/>
  <c r="AN16" i="7"/>
  <c r="D23" i="4"/>
  <c r="D27" i="4"/>
  <c r="AO18" i="8"/>
  <c r="AO16" i="8"/>
  <c r="AO14" i="8"/>
  <c r="AN20" i="7"/>
  <c r="AN18" i="7"/>
  <c r="AN14" i="7"/>
  <c r="AN10" i="7"/>
  <c r="D29" i="4"/>
  <c r="D25" i="4"/>
  <c r="D21" i="4"/>
  <c r="AL49" i="12"/>
  <c r="AM50" i="12"/>
  <c r="AL47" i="12"/>
  <c r="AL45" i="12"/>
  <c r="AM48" i="12"/>
  <c r="AM46" i="12"/>
  <c r="AO24" i="8" l="1"/>
  <c r="AN23" i="7"/>
  <c r="AO23" i="8"/>
  <c r="AP66" i="12"/>
  <c r="AN24" i="7"/>
  <c r="AP65" i="12"/>
  <c r="AP67" i="12"/>
  <c r="AJ53" i="12" l="1"/>
  <c r="AJ54" i="12"/>
  <c r="AJ55" i="12"/>
  <c r="AJ52" i="12"/>
  <c r="AJ56" i="12"/>
  <c r="AJ51" i="12"/>
  <c r="Z24" i="14"/>
  <c r="D24" i="14"/>
  <c r="AK15" i="14"/>
  <c r="M7" i="14"/>
  <c r="C6" i="14"/>
  <c r="G5" i="14"/>
  <c r="Z24" i="13"/>
  <c r="D24" i="13"/>
  <c r="AJ14" i="13"/>
  <c r="AJ10" i="13"/>
  <c r="AP10" i="13" s="1"/>
  <c r="AJ9" i="13"/>
  <c r="AP9" i="13" s="1"/>
  <c r="M7" i="13"/>
  <c r="C6" i="13"/>
  <c r="G5" i="13"/>
  <c r="AM14" i="13" l="1"/>
  <c r="AP14" i="13"/>
  <c r="AL51" i="12"/>
  <c r="AL55" i="12"/>
  <c r="AL53" i="12"/>
  <c r="AM56" i="12"/>
  <c r="AM54" i="12"/>
  <c r="AM52" i="12"/>
  <c r="AJ11" i="13"/>
  <c r="AJ12" i="13"/>
  <c r="AJ11" i="14"/>
  <c r="AJ12" i="14"/>
  <c r="AJ13" i="13"/>
  <c r="AJ10" i="14"/>
  <c r="AP10" i="14" s="1"/>
  <c r="AJ14" i="14"/>
  <c r="AJ9" i="14"/>
  <c r="AJ13" i="14"/>
  <c r="AL9" i="13"/>
  <c r="AM10" i="13"/>
  <c r="AM14" i="14" l="1"/>
  <c r="AP14" i="14"/>
  <c r="AL11" i="14"/>
  <c r="AP11" i="14"/>
  <c r="AM12" i="14"/>
  <c r="AP12" i="14"/>
  <c r="AM12" i="13"/>
  <c r="AM16" i="13" s="1"/>
  <c r="AP12" i="13"/>
  <c r="AL13" i="13"/>
  <c r="AP13" i="13"/>
  <c r="AL13" i="14"/>
  <c r="AP13" i="14"/>
  <c r="AL11" i="13"/>
  <c r="AP11" i="13"/>
  <c r="AL9" i="14"/>
  <c r="AP9" i="14"/>
  <c r="AJ15" i="13"/>
  <c r="AJ16" i="14"/>
  <c r="AJ15" i="14"/>
  <c r="AM10" i="14"/>
  <c r="AJ16" i="13"/>
  <c r="DF18" i="4"/>
  <c r="AL15" i="14" l="1"/>
  <c r="AL15" i="13"/>
  <c r="AM16" i="14"/>
  <c r="DF31" i="4"/>
  <c r="DF30" i="4"/>
  <c r="G5" i="12"/>
  <c r="G5" i="8"/>
  <c r="G5" i="1"/>
  <c r="G5" i="7"/>
  <c r="AJ19" i="12" l="1"/>
  <c r="AJ11" i="12"/>
  <c r="AJ15" i="12"/>
  <c r="AJ17" i="12"/>
  <c r="AJ9" i="12"/>
  <c r="AJ13" i="12"/>
  <c r="AJ33" i="12"/>
  <c r="AI14" i="1"/>
  <c r="AM14" i="1" s="1"/>
  <c r="AI12" i="1"/>
  <c r="AM12" i="1" s="1"/>
  <c r="AI10" i="1"/>
  <c r="AM10" i="1" s="1"/>
  <c r="AI11" i="1" l="1"/>
  <c r="AM11" i="1" s="1"/>
  <c r="AI9" i="1"/>
  <c r="AM9" i="1" s="1"/>
  <c r="CJ18" i="4"/>
  <c r="BL18" i="4"/>
  <c r="Z78" i="12" l="1"/>
  <c r="AO22" i="4" l="1"/>
  <c r="AO18" i="4"/>
  <c r="AI13" i="1"/>
  <c r="AM13" i="1" s="1"/>
  <c r="AJ27" i="12" l="1"/>
  <c r="AJ41" i="12"/>
  <c r="AJ31" i="12"/>
  <c r="AJ43" i="12"/>
  <c r="AJ37" i="12"/>
  <c r="AJ35" i="12"/>
  <c r="AJ25" i="12"/>
  <c r="AJ23" i="12"/>
  <c r="AO26" i="4"/>
  <c r="AO24" i="4"/>
  <c r="AO20" i="4"/>
  <c r="AJ58" i="12" l="1"/>
  <c r="AJ62" i="12"/>
  <c r="AJ59" i="12"/>
  <c r="AL37" i="12"/>
  <c r="AL41" i="12"/>
  <c r="AL25" i="12"/>
  <c r="BL31" i="4"/>
  <c r="AL17" i="12"/>
  <c r="AL13" i="12"/>
  <c r="S24" i="4"/>
  <c r="D24" i="4" s="1"/>
  <c r="D20" i="4"/>
  <c r="S22" i="4"/>
  <c r="D22" i="4" s="1"/>
  <c r="S26" i="4"/>
  <c r="D26" i="4" s="1"/>
  <c r="S28" i="4"/>
  <c r="D28" i="4" s="1"/>
  <c r="AL59" i="12" l="1"/>
  <c r="D31" i="4"/>
  <c r="M7" i="12"/>
  <c r="M7" i="8"/>
  <c r="M7" i="7"/>
  <c r="M7" i="1"/>
  <c r="D18" i="4" l="1"/>
  <c r="S31" i="4" l="1"/>
  <c r="AL33" i="12" l="1"/>
  <c r="AL9" i="12"/>
  <c r="C6" i="12"/>
  <c r="Z29" i="8"/>
  <c r="D29" i="8"/>
  <c r="C6" i="8"/>
  <c r="C6" i="7"/>
  <c r="Z26" i="1"/>
  <c r="D26" i="1"/>
  <c r="C6" i="1"/>
  <c r="AJ21" i="12" l="1"/>
  <c r="AJ57" i="12" s="1"/>
  <c r="S30" i="4"/>
  <c r="AM31" i="12"/>
  <c r="AJ39" i="12"/>
  <c r="AJ60" i="12" s="1"/>
  <c r="AJ64" i="12" s="1"/>
  <c r="AM23" i="12"/>
  <c r="AM27" i="12"/>
  <c r="AJ29" i="12"/>
  <c r="AJ61" i="12" s="1"/>
  <c r="AM15" i="12"/>
  <c r="AM19" i="12"/>
  <c r="AM35" i="12"/>
  <c r="AM43" i="12"/>
  <c r="AI11" i="8"/>
  <c r="AO11" i="8" s="1"/>
  <c r="AI15" i="8"/>
  <c r="AI19" i="8"/>
  <c r="AI17" i="8"/>
  <c r="AI13" i="8"/>
  <c r="AI9" i="8"/>
  <c r="AO9" i="8" s="1"/>
  <c r="AJ19" i="7"/>
  <c r="AJ9" i="7"/>
  <c r="AJ11" i="7"/>
  <c r="AN11" i="7" s="1"/>
  <c r="AJ13" i="7"/>
  <c r="AJ15" i="7"/>
  <c r="AJ17" i="7"/>
  <c r="AK9" i="1"/>
  <c r="AJ63" i="12" l="1"/>
  <c r="AM15" i="7"/>
  <c r="AN15" i="7"/>
  <c r="AM62" i="12"/>
  <c r="AL13" i="7"/>
  <c r="AN13" i="7"/>
  <c r="AL9" i="7"/>
  <c r="AN9" i="7"/>
  <c r="AM19" i="7"/>
  <c r="AN19" i="7"/>
  <c r="AL17" i="7"/>
  <c r="AN17" i="7"/>
  <c r="AL19" i="8"/>
  <c r="AO19" i="8"/>
  <c r="AL15" i="8"/>
  <c r="AO15" i="8"/>
  <c r="AK17" i="8"/>
  <c r="AO17" i="8"/>
  <c r="AK13" i="8"/>
  <c r="AO13" i="8"/>
  <c r="AK9" i="8"/>
  <c r="AL21" i="12"/>
  <c r="AL57" i="12" s="1"/>
  <c r="AL29" i="12"/>
  <c r="AL61" i="12" s="1"/>
  <c r="AM39" i="12"/>
  <c r="AM60" i="12" s="1"/>
  <c r="AJ22" i="7"/>
  <c r="AM11" i="12"/>
  <c r="AM58" i="12" s="1"/>
  <c r="AI22" i="8"/>
  <c r="AK13" i="1"/>
  <c r="AK11" i="1"/>
  <c r="CJ30" i="4"/>
  <c r="AM11" i="7"/>
  <c r="AJ21" i="7"/>
  <c r="AI21" i="8"/>
  <c r="AL11" i="8"/>
  <c r="CJ31" i="4"/>
  <c r="AL14" i="1"/>
  <c r="D30" i="4"/>
  <c r="AL22" i="8" l="1"/>
  <c r="AM22" i="7"/>
  <c r="AL21" i="7"/>
  <c r="AM64" i="12"/>
  <c r="AK21" i="8"/>
  <c r="AL63" i="12"/>
  <c r="AL12" i="1"/>
  <c r="AI16" i="1"/>
  <c r="AI15" i="1"/>
  <c r="AL10" i="1"/>
  <c r="AK15" i="1"/>
  <c r="BL30" i="4"/>
  <c r="AO31" i="4"/>
  <c r="AO30" i="4"/>
  <c r="AL16" i="1" l="1"/>
</calcChain>
</file>

<file path=xl/sharedStrings.xml><?xml version="1.0" encoding="utf-8"?>
<sst xmlns="http://schemas.openxmlformats.org/spreadsheetml/2006/main" count="550" uniqueCount="118">
  <si>
    <t xml:space="preserve">Anexa nr. 4 EVIDENŢĂ UNICĂ </t>
  </si>
  <si>
    <t>EVIDENȚA UNICĂ A NUMĂRULUI DE PORȚII DE FRUCTE, LEGUME, LAPTE ȘI PRODUSE LACTATE CONSUMATE DE PREȘCOLARII ȘI ELEVII PREZENȚI LA CURSURI ȘI A NUMĂRULUI DE PREȘCOLARI ȘI ELEVI PARTICIPANȚI LA IMPLEMENTAREA MĂSURILOR EDUCATIVE</t>
  </si>
  <si>
    <t>Numărul porțiilor de produse consummate într-o zi de școală se consider a fi egal cu numărul preșcolarilor și elevilorprezenți, conform catalogului, din ziua respectivă</t>
  </si>
  <si>
    <t xml:space="preserve">Luna /Ziua </t>
  </si>
  <si>
    <t>Produse consumate /  *măsura educativă implementată</t>
  </si>
  <si>
    <t>Cod produs / cod măsură educativă</t>
  </si>
  <si>
    <t xml:space="preserve">Total porții  consumate/lună de şcoală </t>
  </si>
  <si>
    <t>Total zile de distribuţie/lună de şcoală</t>
  </si>
  <si>
    <t>Cantitate lapte  consumată, exprimată in litri/luna de şcoală**</t>
  </si>
  <si>
    <t>Cantitate fructe /legume consumată, exprimată in kg/luna de şcoală**</t>
  </si>
  <si>
    <t xml:space="preserve">Învăţământ Preșcolar </t>
  </si>
  <si>
    <t xml:space="preserve">Lapte </t>
  </si>
  <si>
    <t>PL-L</t>
  </si>
  <si>
    <t>Fructe</t>
  </si>
  <si>
    <t>FL-F</t>
  </si>
  <si>
    <t>Învățământ primar</t>
  </si>
  <si>
    <t>Învățământ gimnazial</t>
  </si>
  <si>
    <t xml:space="preserve">*tabelul se va completa corespunzător în fiecare câmp cu numărul de porții distribuite preşcolarilor şi elevilor în zilele de şcoală conform graficului de distribuție;  </t>
  </si>
  <si>
    <t>în cazul în care într-o anumită perioadă a fost vacanţă sau nu au fost  distribuite produse elevilor, nu se completează căsuta/ căsuţele aferente;</t>
  </si>
  <si>
    <t>** dacă numărul de porții consumate este egal cu numărul de porții din avize, se va înscrie cantitatea, exprimată în kg, aşa cum reiese din avize.</t>
  </si>
  <si>
    <t xml:space="preserve"> Dacă numărul de porții consumate este mai mic decât numărul de porții din avize, se va înscrie cantitatea, exprimată în kg, aferentă numărului  de porții consumate.</t>
  </si>
  <si>
    <t>Pentru măsurile educative - se va completa numărul preşcolarilor şi elevilor participanți  doar în ziua în care s-a efectuat respectiva activitate: ziua cînd s-au efectuat vizite, când a avut loc concursul, când s-au efectuat degustări de produse, s-au efectuat activități de grădinărit, activități tematice, etc. De asemenea, la Total se va completa numărul preşcolarilor şi elevilor participanți (Total zile de distribuție și Cantitate consumată nu se completează).</t>
  </si>
  <si>
    <t>Responsabil distributie produse/instituţie de învăţământ</t>
  </si>
  <si>
    <t>Director instituţie de învăţământ</t>
  </si>
  <si>
    <t xml:space="preserve">Nume, prenume                                                                                                                                                                               </t>
  </si>
  <si>
    <t xml:space="preserve">Semnătura                                                                                                                                                                                         </t>
  </si>
  <si>
    <t>Legenda:</t>
  </si>
  <si>
    <t xml:space="preserve">Denumire instituție de învățământ: </t>
  </si>
  <si>
    <t xml:space="preserve">Adresa: </t>
  </si>
  <si>
    <t>Semestrul:</t>
  </si>
  <si>
    <t>COD APIA</t>
  </si>
  <si>
    <t>Nume instituţie şcolară</t>
  </si>
  <si>
    <t>Scoala Exemplu1</t>
  </si>
  <si>
    <t>Adresa</t>
  </si>
  <si>
    <t xml:space="preserve">An şcolar       </t>
  </si>
  <si>
    <t>2018-2019</t>
  </si>
  <si>
    <t>Popa Victor Ioan dumitrita</t>
  </si>
  <si>
    <t>Cod APIA</t>
  </si>
  <si>
    <t>1200</t>
  </si>
  <si>
    <t xml:space="preserve">Director instituţie de învăţământ - Nume, prenume  </t>
  </si>
  <si>
    <t>Petre Vasilache dumitru vasilica</t>
  </si>
  <si>
    <t xml:space="preserve">Timisoara, </t>
  </si>
  <si>
    <t>Responsabil distributie produse/ instituţie de învăţământ - Nume, prenume</t>
  </si>
  <si>
    <t xml:space="preserve">FISA DE MAGAZIE </t>
  </si>
  <si>
    <t>ZONA DE CANTITATI ZILNICE TRANSFERABILE</t>
  </si>
  <si>
    <t>TOTAL</t>
  </si>
  <si>
    <t>Total luna</t>
  </si>
  <si>
    <t>Distribuite</t>
  </si>
  <si>
    <t>Anul Scolar</t>
  </si>
  <si>
    <t>Numărul porțiilor de produse consummate într-o zi de școală se consider a fi egal cu numărul preșcolarilor și elevilor prezenți, conform catalogului, din ziua respectivă</t>
  </si>
  <si>
    <t>tel.</t>
  </si>
  <si>
    <t>PRIMAR</t>
  </si>
  <si>
    <t>GIMNAZIAL</t>
  </si>
  <si>
    <t>PREŞCOLAR</t>
  </si>
  <si>
    <t>Denumire instituție:</t>
  </si>
  <si>
    <t>Director instituţie</t>
  </si>
  <si>
    <t>Responsabil distributie produse</t>
  </si>
  <si>
    <t>………………………</t>
  </si>
  <si>
    <t>Total</t>
  </si>
  <si>
    <t>………………………………………………………………….</t>
  </si>
  <si>
    <t>.…………………………………………</t>
  </si>
  <si>
    <t>……………………………………..</t>
  </si>
  <si>
    <t>PL – produse lactate</t>
  </si>
  <si>
    <t>FL – fructe si legume</t>
  </si>
  <si>
    <t xml:space="preserve">Număr </t>
  </si>
  <si>
    <t xml:space="preserve">Total porții consumate/ lună de școală, conform art. 3 alin 3 din HG nr.640/2017* </t>
  </si>
  <si>
    <t>Numărul total de preşcolari şi elevi prezenţi</t>
  </si>
  <si>
    <t>EVIDENŢA UNICĂ A NUMĂRULUI DE PORȚII FRUCTE ȘI LEGUME, LAPTE ȘI PRODUSE LACTATE CONSUMATE  ȘI PENTRU CARE SE SOLICITĂ AJUTOR FINANCIAR FEGA, PRECUM ŞI A NUMĂRULUI DE PREŞCOLARI ŞI ELEVI PARTICIPANȚI LA IMPLEMENTAREA MĂSURILOR  EDUCATIVE AFERENTE</t>
  </si>
  <si>
    <t xml:space="preserve">IMPORTANT! Pe parcursul unei săptămâni, evidenţa se completează cu numărul porțiilor consumate de către preşcolarii şi elevii prezenţi la cursuri, conform catalogului de prezenţă şi art. 3 alin 3 din Hotărârea Guvernului  nr. 640/2017, cu modificările şi completările ulterioare, respectiv  cu 2 porţii de fructe şi/sau legume şi 2 porţii lapte şi 1 porţie produs lactat, fără a fi luat în calcul numărul porţiilor de produse care au fost redistribuite. Excepţie fac judeţele care au acordurile cadru încheiate cu 5 porţii fructe şi/sau legume, respectiv  5 porţii lapte şi produse lactate distribuite pe săptămână, fără a fi luat în calcul numărul porţiilor de produse care au fost redistribuite. </t>
  </si>
  <si>
    <t>A) Structura „Cod produs” este formată din două grupe de codificare alăturate:</t>
  </si>
  <si>
    <r>
      <t xml:space="preserve">Ø  </t>
    </r>
    <r>
      <rPr>
        <b/>
        <i/>
        <sz val="11"/>
        <color theme="1"/>
        <rFont val="Times New Roman"/>
        <family val="1"/>
      </rPr>
      <t>Grupa 1 de codificare:</t>
    </r>
  </si>
  <si>
    <t>- FL – fructe si legume</t>
  </si>
  <si>
    <t>- PL – produse lactate</t>
  </si>
  <si>
    <t>- L-A – legume amestec</t>
  </si>
  <si>
    <r>
      <t xml:space="preserve">Ø  </t>
    </r>
    <r>
      <rPr>
        <b/>
        <i/>
        <sz val="11"/>
        <color theme="1"/>
        <rFont val="Times New Roman"/>
        <family val="1"/>
      </rPr>
      <t>Grupa 2 de codificare:</t>
    </r>
  </si>
  <si>
    <t>- F (asociat grupei 1a) = fructe (FL-F)</t>
  </si>
  <si>
    <t>- L (asociat grupei 1a) = legume (FL-L)</t>
  </si>
  <si>
    <t>- F (asociat grupei 1b) = produse de fermentatie (PL-F)</t>
  </si>
  <si>
    <t>- L (asociat grupei 1b) = lapte (pasteurizat sau UHT) – (PL-L)</t>
  </si>
  <si>
    <t>B) Codificare Măsuri Educative:</t>
  </si>
  <si>
    <t>- FL –a = organizare de vizite la ferme pomicole/legumicole și/sau la unități de condiționare, ambalare  și etc;</t>
  </si>
  <si>
    <t>- FL –b = organizare de concursuri tematice legate de consumul de fructe și legume, inclusiv degustarea de fructe, etc;</t>
  </si>
  <si>
    <t>- FL –c = organizare de zile tematice dedicate consumului de fructe și legume sau de activități educative practice, etc;</t>
  </si>
  <si>
    <t>- PL –a = organizare de vizite la ferme de producere a laptelui și/sau la unități de procesare lapte, etc;</t>
  </si>
  <si>
    <t>- PL –b = organizare de concursuri tematice legate de consumul de lapte și produse lactate, inclusiv degustarea de produse lactate, etc;</t>
  </si>
  <si>
    <t>- PL –c = organizare de zile tematice dedicate consumului de lapte și produse lactate sau de activități educative practice, etc.</t>
  </si>
  <si>
    <t>Funcție</t>
  </si>
  <si>
    <t>............................................................................</t>
  </si>
  <si>
    <t>Nume/Prenume</t>
  </si>
  <si>
    <t>Atenţie la completarea numărului de zile de distribuţie când într-o zi se distribuie şi lapte şi produs lactat, astfel încât să nu se dubleze numărul zilelor de distribuţie!!!</t>
  </si>
  <si>
    <r>
      <t xml:space="preserve">Pentru măsurile educative se va completa numărul preşcolarilor şi elevilor participanți  doar în ziua în care s-a efectuat respectiva activitate: ziua când s-au efectuat vizite, când a avut loc concursul, când s-au efectuat degustări de produse, s-au efectuat activități de grădinărit, activități tematice, etc. De asemenea, la </t>
    </r>
    <r>
      <rPr>
        <i/>
        <sz val="10"/>
        <color theme="1"/>
        <rFont val="Times New Roman"/>
        <family val="1"/>
      </rPr>
      <t>Total</t>
    </r>
    <r>
      <rPr>
        <sz val="10"/>
        <color theme="1"/>
        <rFont val="Times New Roman"/>
        <family val="1"/>
      </rPr>
      <t xml:space="preserve"> se va completa numărul preşcolarilor şi elevilor participanți (Total zile de distribuție și Cantitate consumată nu se completează).</t>
    </r>
  </si>
  <si>
    <t xml:space="preserve">Măsura educativă </t>
  </si>
  <si>
    <t>PL-c</t>
  </si>
  <si>
    <t>FL-c</t>
  </si>
  <si>
    <t>Porții distribuite</t>
  </si>
  <si>
    <t>Măsura educativă</t>
  </si>
  <si>
    <t>PL-c + FL-c</t>
  </si>
  <si>
    <t>........................................................</t>
  </si>
  <si>
    <t>Numărul porțiilor de produse consumate într-o zi de școală se consideră a fi egal cu numărul preșcolarilor și elevilor prezenți, conform catalogului, din ziua respectivă</t>
  </si>
  <si>
    <t>.......................</t>
  </si>
  <si>
    <t>SEPTEMBRIE</t>
  </si>
  <si>
    <t>OCTOMBRIE</t>
  </si>
  <si>
    <t>NOIEMBRIE</t>
  </si>
  <si>
    <t>DECEMBRIE</t>
  </si>
  <si>
    <t>IANUARIE</t>
  </si>
  <si>
    <t>Septembrie</t>
  </si>
  <si>
    <t>Octombrie</t>
  </si>
  <si>
    <t>Noiembrie</t>
  </si>
  <si>
    <t>Decembrie</t>
  </si>
  <si>
    <t>Ianuarie</t>
  </si>
  <si>
    <t>An școlar: 2021/2022</t>
  </si>
  <si>
    <t>2021/2022</t>
  </si>
  <si>
    <t>I</t>
  </si>
  <si>
    <t>Total Septembrie</t>
  </si>
  <si>
    <t>Total  Octombrie</t>
  </si>
  <si>
    <t>Total  Noiembrie</t>
  </si>
  <si>
    <t>Total  Decembrie</t>
  </si>
  <si>
    <t>Total  Ianuarie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</si>
</sst>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mbria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color indexed="62"/>
      <name val="Arial"/>
      <family val="2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Arial"/>
      <family val="2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name val="Times New Roman"/>
      <family val="1"/>
    </font>
    <font>
      <b/>
      <i/>
      <sz val="11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  <font>
      <b/>
      <sz val="9"/>
      <name val="Arial"/>
      <family val="2"/>
    </font>
    <font>
      <b/>
      <sz val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8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8" xfId="0" applyFont="1" applyBorder="1"/>
    <xf numFmtId="0" fontId="8" fillId="0" borderId="11" xfId="0" applyFont="1" applyBorder="1" applyAlignment="1">
      <alignment vertical="center" textRotation="90" wrapText="1"/>
    </xf>
    <xf numFmtId="0" fontId="1" fillId="0" borderId="0" xfId="0" applyFont="1" applyBorder="1"/>
    <xf numFmtId="0" fontId="15" fillId="0" borderId="0" xfId="0" applyFont="1"/>
    <xf numFmtId="0" fontId="14" fillId="0" borderId="0" xfId="0" applyFont="1" applyAlignment="1"/>
    <xf numFmtId="49" fontId="14" fillId="0" borderId="3" xfId="0" applyNumberFormat="1" applyFont="1" applyBorder="1" applyAlignment="1"/>
    <xf numFmtId="49" fontId="15" fillId="0" borderId="11" xfId="0" applyNumberFormat="1" applyFont="1" applyBorder="1"/>
    <xf numFmtId="49" fontId="15" fillId="0" borderId="13" xfId="0" applyNumberFormat="1" applyFont="1" applyBorder="1" applyAlignment="1"/>
    <xf numFmtId="0" fontId="0" fillId="0" borderId="0" xfId="0" applyProtection="1"/>
    <xf numFmtId="0" fontId="17" fillId="0" borderId="0" xfId="0" applyFont="1" applyProtection="1"/>
    <xf numFmtId="0" fontId="0" fillId="0" borderId="0" xfId="0" applyBorder="1" applyProtection="1"/>
    <xf numFmtId="0" fontId="18" fillId="0" borderId="0" xfId="0" applyFont="1" applyBorder="1" applyProtection="1"/>
    <xf numFmtId="0" fontId="0" fillId="0" borderId="11" xfId="0" applyBorder="1" applyProtection="1"/>
    <xf numFmtId="0" fontId="19" fillId="0" borderId="17" xfId="0" applyFont="1" applyFill="1" applyBorder="1" applyAlignment="1" applyProtection="1">
      <alignment horizontal="center"/>
    </xf>
    <xf numFmtId="0" fontId="20" fillId="0" borderId="0" xfId="0" applyFont="1" applyBorder="1" applyProtection="1"/>
    <xf numFmtId="0" fontId="21" fillId="0" borderId="11" xfId="0" applyFont="1" applyBorder="1" applyAlignment="1" applyProtection="1">
      <alignment horizontal="center"/>
    </xf>
    <xf numFmtId="0" fontId="21" fillId="0" borderId="28" xfId="0" applyFont="1" applyFill="1" applyBorder="1" applyAlignment="1" applyProtection="1">
      <alignment horizontal="center"/>
    </xf>
    <xf numFmtId="0" fontId="21" fillId="0" borderId="29" xfId="0" applyFont="1" applyFill="1" applyBorder="1" applyAlignment="1" applyProtection="1">
      <alignment horizontal="center"/>
    </xf>
    <xf numFmtId="0" fontId="21" fillId="0" borderId="27" xfId="0" applyFont="1" applyFill="1" applyBorder="1" applyAlignment="1" applyProtection="1">
      <alignment horizontal="center"/>
    </xf>
    <xf numFmtId="0" fontId="19" fillId="0" borderId="0" xfId="0" applyFont="1" applyBorder="1" applyProtection="1"/>
    <xf numFmtId="0" fontId="0" fillId="0" borderId="0" xfId="0" applyBorder="1"/>
    <xf numFmtId="0" fontId="0" fillId="0" borderId="0" xfId="0" applyBorder="1" applyAlignment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protection locked="0"/>
    </xf>
    <xf numFmtId="0" fontId="21" fillId="0" borderId="30" xfId="0" applyFont="1" applyFill="1" applyBorder="1" applyAlignment="1" applyProtection="1">
      <alignment horizontal="center"/>
    </xf>
    <xf numFmtId="0" fontId="21" fillId="0" borderId="8" xfId="0" applyFont="1" applyFill="1" applyBorder="1" applyAlignment="1" applyProtection="1">
      <alignment horizontal="center"/>
    </xf>
    <xf numFmtId="0" fontId="21" fillId="0" borderId="32" xfId="0" applyFont="1" applyFill="1" applyBorder="1" applyAlignment="1" applyProtection="1">
      <alignment horizontal="center"/>
    </xf>
    <xf numFmtId="0" fontId="21" fillId="0" borderId="33" xfId="0" applyFont="1" applyFill="1" applyBorder="1" applyAlignment="1" applyProtection="1">
      <alignment horizontal="center"/>
    </xf>
    <xf numFmtId="0" fontId="21" fillId="0" borderId="31" xfId="0" applyFont="1" applyFill="1" applyBorder="1" applyAlignment="1" applyProtection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textRotation="9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textRotation="180"/>
    </xf>
    <xf numFmtId="0" fontId="19" fillId="0" borderId="1" xfId="0" applyFont="1" applyFill="1" applyBorder="1" applyAlignment="1" applyProtection="1"/>
    <xf numFmtId="0" fontId="0" fillId="0" borderId="1" xfId="0" applyBorder="1"/>
    <xf numFmtId="0" fontId="0" fillId="0" borderId="14" xfId="0" applyBorder="1" applyAlignment="1" applyProtection="1"/>
    <xf numFmtId="0" fontId="0" fillId="0" borderId="0" xfId="0" applyBorder="1" applyAlignment="1" applyProtection="1"/>
    <xf numFmtId="0" fontId="13" fillId="4" borderId="15" xfId="0" applyFont="1" applyFill="1" applyBorder="1" applyProtection="1"/>
    <xf numFmtId="0" fontId="13" fillId="4" borderId="15" xfId="0" applyFont="1" applyFill="1" applyBorder="1" applyProtection="1">
      <protection locked="0"/>
    </xf>
    <xf numFmtId="0" fontId="13" fillId="4" borderId="12" xfId="0" applyFont="1" applyFill="1" applyBorder="1" applyProtection="1"/>
    <xf numFmtId="0" fontId="13" fillId="4" borderId="11" xfId="0" applyFont="1" applyFill="1" applyBorder="1" applyProtection="1">
      <protection locked="0"/>
    </xf>
    <xf numFmtId="0" fontId="13" fillId="4" borderId="6" xfId="0" applyFont="1" applyFill="1" applyBorder="1" applyProtection="1">
      <protection locked="0"/>
    </xf>
    <xf numFmtId="0" fontId="13" fillId="4" borderId="0" xfId="0" applyFont="1" applyFill="1" applyBorder="1" applyAlignment="1" applyProtection="1">
      <protection locked="0"/>
    </xf>
    <xf numFmtId="0" fontId="27" fillId="0" borderId="0" xfId="0" applyFont="1"/>
    <xf numFmtId="0" fontId="27" fillId="0" borderId="0" xfId="0" applyFont="1" applyAlignment="1">
      <alignment textRotation="90"/>
    </xf>
    <xf numFmtId="0" fontId="28" fillId="0" borderId="0" xfId="0" applyFont="1"/>
    <xf numFmtId="0" fontId="27" fillId="0" borderId="0" xfId="0" applyFont="1" applyAlignment="1">
      <alignment vertical="top"/>
    </xf>
    <xf numFmtId="0" fontId="27" fillId="0" borderId="0" xfId="0" applyFont="1" applyAlignment="1">
      <alignment vertical="center" textRotation="180"/>
    </xf>
    <xf numFmtId="0" fontId="8" fillId="0" borderId="15" xfId="0" applyFont="1" applyBorder="1" applyAlignment="1">
      <alignment vertical="center" textRotation="90" wrapText="1"/>
    </xf>
    <xf numFmtId="0" fontId="1" fillId="0" borderId="0" xfId="0" applyFont="1" applyAlignment="1">
      <alignment vertical="top"/>
    </xf>
    <xf numFmtId="0" fontId="1" fillId="0" borderId="0" xfId="0" applyFont="1"/>
    <xf numFmtId="0" fontId="21" fillId="0" borderId="24" xfId="0" applyFont="1" applyFill="1" applyBorder="1" applyAlignment="1" applyProtection="1">
      <alignment horizontal="center"/>
    </xf>
    <xf numFmtId="0" fontId="22" fillId="0" borderId="41" xfId="0" applyFont="1" applyFill="1" applyBorder="1" applyProtection="1"/>
    <xf numFmtId="0" fontId="22" fillId="0" borderId="22" xfId="0" applyFont="1" applyFill="1" applyBorder="1" applyProtection="1"/>
    <xf numFmtId="0" fontId="22" fillId="0" borderId="35" xfId="0" applyFont="1" applyBorder="1" applyProtection="1"/>
    <xf numFmtId="0" fontId="22" fillId="0" borderId="40" xfId="0" applyFont="1" applyBorder="1" applyProtection="1"/>
    <xf numFmtId="0" fontId="21" fillId="5" borderId="11" xfId="0" applyFont="1" applyFill="1" applyBorder="1" applyAlignment="1" applyProtection="1">
      <alignment horizontal="center" wrapText="1"/>
    </xf>
    <xf numFmtId="0" fontId="21" fillId="0" borderId="11" xfId="0" applyFont="1" applyFill="1" applyBorder="1" applyAlignment="1" applyProtection="1">
      <alignment horizontal="center" wrapText="1"/>
    </xf>
    <xf numFmtId="0" fontId="29" fillId="5" borderId="12" xfId="0" applyFont="1" applyFill="1" applyBorder="1" applyAlignment="1">
      <alignment vertical="center" wrapText="1"/>
    </xf>
    <xf numFmtId="0" fontId="29" fillId="5" borderId="4" xfId="0" applyFont="1" applyFill="1" applyBorder="1" applyAlignment="1">
      <alignment vertical="center" wrapText="1"/>
    </xf>
    <xf numFmtId="0" fontId="23" fillId="6" borderId="4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0" fontId="10" fillId="5" borderId="3" xfId="0" applyFont="1" applyFill="1" applyBorder="1" applyAlignment="1">
      <alignment vertical="center"/>
    </xf>
    <xf numFmtId="0" fontId="29" fillId="5" borderId="12" xfId="0" applyFont="1" applyFill="1" applyBorder="1" applyAlignment="1" applyProtection="1">
      <alignment vertical="center" wrapText="1"/>
    </xf>
    <xf numFmtId="0" fontId="29" fillId="5" borderId="15" xfId="0" applyFont="1" applyFill="1" applyBorder="1" applyAlignment="1" applyProtection="1">
      <alignment vertical="center" wrapText="1"/>
    </xf>
    <xf numFmtId="0" fontId="10" fillId="5" borderId="7" xfId="0" applyFont="1" applyFill="1" applyBorder="1" applyAlignment="1" applyProtection="1">
      <alignment vertical="center"/>
    </xf>
    <xf numFmtId="0" fontId="10" fillId="5" borderId="3" xfId="0" applyFont="1" applyFill="1" applyBorder="1" applyAlignment="1" applyProtection="1">
      <alignment vertical="center"/>
    </xf>
    <xf numFmtId="0" fontId="10" fillId="5" borderId="15" xfId="0" applyFont="1" applyFill="1" applyBorder="1" applyAlignment="1" applyProtection="1">
      <alignment vertical="center"/>
    </xf>
    <xf numFmtId="0" fontId="31" fillId="0" borderId="0" xfId="0" applyFont="1"/>
    <xf numFmtId="0" fontId="29" fillId="0" borderId="0" xfId="0" applyFont="1" applyAlignment="1">
      <alignment vertical="center" wrapText="1"/>
    </xf>
    <xf numFmtId="0" fontId="33" fillId="0" borderId="0" xfId="0" applyFont="1"/>
    <xf numFmtId="0" fontId="29" fillId="0" borderId="0" xfId="0" applyFont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3" fillId="0" borderId="0" xfId="0" applyFont="1" applyBorder="1" applyProtection="1">
      <protection locked="0"/>
    </xf>
    <xf numFmtId="0" fontId="23" fillId="0" borderId="15" xfId="0" applyFont="1" applyFill="1" applyBorder="1" applyAlignment="1" applyProtection="1">
      <alignment vertical="center"/>
    </xf>
    <xf numFmtId="0" fontId="1" fillId="0" borderId="10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2" fontId="29" fillId="5" borderId="12" xfId="0" applyNumberFormat="1" applyFont="1" applyFill="1" applyBorder="1" applyAlignment="1">
      <alignment vertical="center" wrapText="1"/>
    </xf>
    <xf numFmtId="2" fontId="10" fillId="5" borderId="4" xfId="0" applyNumberFormat="1" applyFont="1" applyFill="1" applyBorder="1" applyAlignment="1" applyProtection="1">
      <alignment vertical="center"/>
    </xf>
    <xf numFmtId="2" fontId="29" fillId="5" borderId="12" xfId="0" applyNumberFormat="1" applyFont="1" applyFill="1" applyBorder="1" applyAlignment="1" applyProtection="1">
      <alignment vertical="center" wrapText="1"/>
    </xf>
    <xf numFmtId="2" fontId="29" fillId="5" borderId="15" xfId="0" applyNumberFormat="1" applyFont="1" applyFill="1" applyBorder="1" applyAlignment="1" applyProtection="1">
      <alignment vertical="center" wrapText="1"/>
    </xf>
    <xf numFmtId="0" fontId="10" fillId="4" borderId="7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5" borderId="8" xfId="0" applyFont="1" applyFill="1" applyBorder="1" applyAlignment="1" applyProtection="1">
      <alignment horizontal="center" wrapText="1"/>
    </xf>
    <xf numFmtId="0" fontId="10" fillId="5" borderId="3" xfId="0" applyFont="1" applyFill="1" applyBorder="1" applyAlignment="1" applyProtection="1">
      <alignment vertical="center"/>
      <protection locked="0"/>
    </xf>
    <xf numFmtId="0" fontId="1" fillId="0" borderId="0" xfId="0" applyFont="1"/>
    <xf numFmtId="0" fontId="23" fillId="9" borderId="4" xfId="0" applyFont="1" applyFill="1" applyBorder="1" applyAlignment="1" applyProtection="1">
      <alignment vertical="center"/>
    </xf>
    <xf numFmtId="0" fontId="24" fillId="9" borderId="4" xfId="0" applyFont="1" applyFill="1" applyBorder="1" applyAlignment="1" applyProtection="1">
      <alignment vertical="center"/>
    </xf>
    <xf numFmtId="0" fontId="23" fillId="9" borderId="1" xfId="0" applyFont="1" applyFill="1" applyBorder="1" applyAlignment="1" applyProtection="1">
      <alignment vertical="center"/>
    </xf>
    <xf numFmtId="0" fontId="23" fillId="9" borderId="4" xfId="0" applyFont="1" applyFill="1" applyBorder="1" applyAlignment="1">
      <alignment vertical="center"/>
    </xf>
    <xf numFmtId="0" fontId="23" fillId="9" borderId="15" xfId="0" applyFont="1" applyFill="1" applyBorder="1" applyAlignment="1" applyProtection="1">
      <alignment vertical="center"/>
    </xf>
    <xf numFmtId="0" fontId="23" fillId="9" borderId="2" xfId="0" applyFont="1" applyFill="1" applyBorder="1" applyAlignment="1">
      <alignment vertical="center"/>
    </xf>
    <xf numFmtId="0" fontId="26" fillId="9" borderId="4" xfId="0" applyFont="1" applyFill="1" applyBorder="1" applyAlignment="1">
      <alignment vertical="center"/>
    </xf>
    <xf numFmtId="0" fontId="23" fillId="9" borderId="1" xfId="0" applyFont="1" applyFill="1" applyBorder="1" applyAlignment="1">
      <alignment vertical="center"/>
    </xf>
    <xf numFmtId="0" fontId="10" fillId="5" borderId="4" xfId="0" applyFont="1" applyFill="1" applyBorder="1" applyAlignment="1" applyProtection="1">
      <alignment vertical="center"/>
      <protection locked="0"/>
    </xf>
    <xf numFmtId="0" fontId="29" fillId="5" borderId="3" xfId="0" applyFont="1" applyFill="1" applyBorder="1" applyAlignment="1">
      <alignment vertical="center" wrapText="1"/>
    </xf>
    <xf numFmtId="0" fontId="29" fillId="5" borderId="3" xfId="0" applyFont="1" applyFill="1" applyBorder="1" applyAlignment="1" applyProtection="1">
      <alignment vertical="center" wrapText="1"/>
      <protection locked="0"/>
    </xf>
    <xf numFmtId="0" fontId="21" fillId="0" borderId="2" xfId="0" applyFont="1" applyFill="1" applyBorder="1" applyAlignment="1" applyProtection="1">
      <alignment horizontal="center" wrapText="1"/>
    </xf>
    <xf numFmtId="0" fontId="0" fillId="0" borderId="10" xfId="0" applyBorder="1" applyProtection="1"/>
    <xf numFmtId="0" fontId="17" fillId="0" borderId="0" xfId="0" applyFont="1" applyBorder="1" applyProtection="1"/>
    <xf numFmtId="0" fontId="10" fillId="0" borderId="7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10" fillId="0" borderId="4" xfId="0" applyFont="1" applyFill="1" applyBorder="1" applyAlignment="1" applyProtection="1">
      <alignment vertical="center"/>
    </xf>
    <xf numFmtId="0" fontId="10" fillId="5" borderId="1" xfId="0" applyFont="1" applyFill="1" applyBorder="1" applyAlignment="1" applyProtection="1">
      <alignment horizontal="right" vertical="center"/>
    </xf>
    <xf numFmtId="0" fontId="10" fillId="5" borderId="4" xfId="0" applyFont="1" applyFill="1" applyBorder="1" applyAlignment="1" applyProtection="1">
      <alignment horizontal="right" vertical="center"/>
    </xf>
    <xf numFmtId="0" fontId="29" fillId="5" borderId="4" xfId="0" applyFont="1" applyFill="1" applyBorder="1" applyAlignment="1" applyProtection="1">
      <alignment horizontal="right" vertical="center" wrapText="1"/>
    </xf>
    <xf numFmtId="0" fontId="12" fillId="0" borderId="0" xfId="0" applyFont="1"/>
    <xf numFmtId="0" fontId="36" fillId="0" borderId="0" xfId="0" applyFont="1" applyAlignment="1">
      <alignment vertical="center"/>
    </xf>
    <xf numFmtId="0" fontId="29" fillId="5" borderId="4" xfId="0" applyFont="1" applyFill="1" applyBorder="1" applyAlignment="1" applyProtection="1">
      <alignment horizontal="right" vertical="center" wrapText="1"/>
      <protection locked="0"/>
    </xf>
    <xf numFmtId="0" fontId="21" fillId="0" borderId="40" xfId="0" applyFont="1" applyFill="1" applyBorder="1" applyAlignment="1" applyProtection="1">
      <alignment horizontal="center"/>
    </xf>
    <xf numFmtId="0" fontId="29" fillId="0" borderId="0" xfId="0" applyFont="1" applyAlignment="1">
      <alignment vertical="center"/>
    </xf>
    <xf numFmtId="0" fontId="1" fillId="0" borderId="0" xfId="0" applyFont="1"/>
    <xf numFmtId="0" fontId="32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textRotation="180"/>
    </xf>
    <xf numFmtId="0" fontId="1" fillId="0" borderId="0" xfId="0" applyFont="1" applyAlignment="1">
      <alignment textRotation="90"/>
    </xf>
    <xf numFmtId="0" fontId="21" fillId="0" borderId="17" xfId="0" applyFont="1" applyFill="1" applyBorder="1" applyAlignment="1" applyProtection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30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27" fillId="0" borderId="0" xfId="0" applyFont="1" applyAlignment="1">
      <alignment vertical="top"/>
    </xf>
    <xf numFmtId="0" fontId="27" fillId="0" borderId="0" xfId="0" applyFont="1"/>
    <xf numFmtId="0" fontId="1" fillId="0" borderId="0" xfId="0" applyFont="1" applyAlignment="1">
      <alignment vertical="center" wrapTex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0" fillId="7" borderId="38" xfId="0" applyFill="1" applyBorder="1" applyProtection="1"/>
    <xf numFmtId="0" fontId="24" fillId="9" borderId="4" xfId="0" applyFont="1" applyFill="1" applyBorder="1" applyAlignment="1">
      <alignment vertical="center"/>
    </xf>
    <xf numFmtId="0" fontId="23" fillId="9" borderId="14" xfId="0" applyFont="1" applyFill="1" applyBorder="1" applyAlignment="1">
      <alignment vertical="center"/>
    </xf>
    <xf numFmtId="0" fontId="23" fillId="9" borderId="15" xfId="0" applyFont="1" applyFill="1" applyBorder="1" applyAlignment="1">
      <alignment vertical="center"/>
    </xf>
    <xf numFmtId="0" fontId="8" fillId="8" borderId="36" xfId="0" applyFont="1" applyFill="1" applyBorder="1" applyAlignment="1">
      <alignment horizontal="center" vertical="center" wrapText="1"/>
    </xf>
    <xf numFmtId="0" fontId="35" fillId="8" borderId="3" xfId="0" applyFont="1" applyFill="1" applyBorder="1" applyAlignment="1">
      <alignment horizontal="center" vertical="center" wrapText="1"/>
    </xf>
    <xf numFmtId="0" fontId="35" fillId="8" borderId="15" xfId="0" applyFont="1" applyFill="1" applyBorder="1" applyAlignment="1" applyProtection="1">
      <alignment horizontal="center"/>
    </xf>
    <xf numFmtId="0" fontId="35" fillId="8" borderId="15" xfId="0" applyFont="1" applyFill="1" applyBorder="1" applyAlignment="1">
      <alignment horizontal="center" vertical="center" wrapText="1"/>
    </xf>
    <xf numFmtId="0" fontId="19" fillId="8" borderId="1" xfId="0" applyFont="1" applyFill="1" applyBorder="1" applyProtection="1"/>
    <xf numFmtId="0" fontId="19" fillId="8" borderId="15" xfId="0" applyFont="1" applyFill="1" applyBorder="1" applyProtection="1"/>
    <xf numFmtId="0" fontId="19" fillId="8" borderId="42" xfId="0" applyFont="1" applyFill="1" applyBorder="1" applyProtection="1"/>
    <xf numFmtId="0" fontId="19" fillId="8" borderId="3" xfId="0" applyFont="1" applyFill="1" applyBorder="1" applyProtection="1"/>
    <xf numFmtId="0" fontId="19" fillId="8" borderId="18" xfId="0" applyFont="1" applyFill="1" applyBorder="1" applyProtection="1"/>
    <xf numFmtId="0" fontId="19" fillId="8" borderId="6" xfId="0" applyFont="1" applyFill="1" applyBorder="1" applyProtection="1"/>
    <xf numFmtId="0" fontId="1" fillId="0" borderId="15" xfId="0" applyFont="1" applyBorder="1" applyAlignment="1" applyProtection="1">
      <alignment vertical="center" wrapText="1"/>
    </xf>
    <xf numFmtId="0" fontId="8" fillId="0" borderId="15" xfId="0" applyFont="1" applyBorder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7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38" fillId="0" borderId="0" xfId="0" applyFont="1" applyAlignment="1">
      <alignment vertical="center"/>
    </xf>
    <xf numFmtId="0" fontId="6" fillId="0" borderId="0" xfId="0" applyFont="1"/>
    <xf numFmtId="0" fontId="39" fillId="0" borderId="0" xfId="0" applyFont="1" applyAlignment="1">
      <alignment vertical="top"/>
    </xf>
    <xf numFmtId="0" fontId="39" fillId="0" borderId="0" xfId="0" applyFont="1" applyAlignment="1">
      <alignment horizontal="center" vertical="center" textRotation="180"/>
    </xf>
    <xf numFmtId="0" fontId="38" fillId="0" borderId="0" xfId="0" applyFont="1"/>
    <xf numFmtId="0" fontId="40" fillId="0" borderId="0" xfId="0" applyFont="1" applyAlignment="1">
      <alignment horizontal="left" vertical="center" indent="2"/>
    </xf>
    <xf numFmtId="0" fontId="25" fillId="0" borderId="0" xfId="0" applyFont="1"/>
    <xf numFmtId="0" fontId="12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5"/>
    </xf>
    <xf numFmtId="0" fontId="41" fillId="0" borderId="0" xfId="0" applyFont="1"/>
    <xf numFmtId="0" fontId="25" fillId="0" borderId="0" xfId="0" applyFont="1" applyAlignment="1">
      <alignment textRotation="90"/>
    </xf>
    <xf numFmtId="0" fontId="23" fillId="9" borderId="5" xfId="0" applyFont="1" applyFill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32" fillId="0" borderId="0" xfId="0" applyFont="1"/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5" fillId="0" borderId="0" xfId="0" applyFont="1" applyAlignment="1">
      <alignment wrapText="1"/>
    </xf>
    <xf numFmtId="0" fontId="1" fillId="0" borderId="1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0" fillId="7" borderId="34" xfId="0" applyFill="1" applyBorder="1" applyProtection="1"/>
    <xf numFmtId="0" fontId="0" fillId="7" borderId="48" xfId="0" applyFill="1" applyBorder="1" applyProtection="1"/>
    <xf numFmtId="0" fontId="0" fillId="7" borderId="49" xfId="0" applyFill="1" applyBorder="1" applyProtection="1"/>
    <xf numFmtId="0" fontId="0" fillId="7" borderId="50" xfId="0" applyFill="1" applyBorder="1" applyProtection="1"/>
    <xf numFmtId="0" fontId="34" fillId="7" borderId="48" xfId="0" applyFont="1" applyFill="1" applyBorder="1" applyProtection="1"/>
    <xf numFmtId="0" fontId="34" fillId="7" borderId="49" xfId="0" applyFont="1" applyFill="1" applyBorder="1" applyProtection="1"/>
    <xf numFmtId="0" fontId="34" fillId="7" borderId="36" xfId="0" applyFont="1" applyFill="1" applyBorder="1" applyProtection="1"/>
    <xf numFmtId="0" fontId="34" fillId="7" borderId="37" xfId="0" applyFont="1" applyFill="1" applyBorder="1" applyProtection="1"/>
    <xf numFmtId="0" fontId="34" fillId="7" borderId="50" xfId="0" applyFont="1" applyFill="1" applyBorder="1" applyProtection="1"/>
    <xf numFmtId="0" fontId="0" fillId="0" borderId="48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35" fillId="0" borderId="3" xfId="0" applyFont="1" applyBorder="1" applyAlignment="1" applyProtection="1">
      <alignment horizontal="center"/>
    </xf>
    <xf numFmtId="0" fontId="0" fillId="7" borderId="51" xfId="0" applyFill="1" applyBorder="1" applyProtection="1"/>
    <xf numFmtId="0" fontId="21" fillId="0" borderId="1" xfId="0" applyFont="1" applyFill="1" applyBorder="1" applyAlignment="1" applyProtection="1">
      <alignment horizontal="center"/>
    </xf>
    <xf numFmtId="0" fontId="34" fillId="7" borderId="38" xfId="0" applyFont="1" applyFill="1" applyBorder="1" applyProtection="1"/>
    <xf numFmtId="0" fontId="0" fillId="7" borderId="51" xfId="0" applyFill="1" applyBorder="1" applyAlignment="1" applyProtection="1"/>
    <xf numFmtId="0" fontId="0" fillId="7" borderId="48" xfId="0" applyFill="1" applyBorder="1" applyAlignment="1" applyProtection="1"/>
    <xf numFmtId="0" fontId="0" fillId="7" borderId="49" xfId="0" applyFill="1" applyBorder="1" applyAlignment="1" applyProtection="1"/>
    <xf numFmtId="0" fontId="0" fillId="7" borderId="34" xfId="0" applyFill="1" applyBorder="1" applyAlignment="1" applyProtection="1"/>
    <xf numFmtId="0" fontId="0" fillId="7" borderId="42" xfId="0" applyFill="1" applyBorder="1" applyAlignment="1" applyProtection="1"/>
    <xf numFmtId="0" fontId="0" fillId="7" borderId="43" xfId="0" applyFill="1" applyBorder="1" applyAlignment="1" applyProtection="1"/>
    <xf numFmtId="0" fontId="0" fillId="7" borderId="37" xfId="0" applyFill="1" applyBorder="1" applyAlignment="1" applyProtection="1"/>
    <xf numFmtId="0" fontId="0" fillId="7" borderId="50" xfId="0" applyFill="1" applyBorder="1" applyAlignment="1" applyProtection="1"/>
    <xf numFmtId="0" fontId="0" fillId="7" borderId="38" xfId="0" applyFill="1" applyBorder="1" applyAlignment="1" applyProtection="1"/>
    <xf numFmtId="0" fontId="0" fillId="0" borderId="51" xfId="0" applyFill="1" applyBorder="1" applyAlignment="1" applyProtection="1">
      <protection locked="0"/>
    </xf>
    <xf numFmtId="0" fontId="0" fillId="0" borderId="48" xfId="0" applyFill="1" applyBorder="1" applyAlignment="1" applyProtection="1">
      <protection locked="0"/>
    </xf>
    <xf numFmtId="0" fontId="0" fillId="0" borderId="49" xfId="0" applyFill="1" applyBorder="1" applyAlignment="1" applyProtection="1">
      <protection locked="0"/>
    </xf>
    <xf numFmtId="0" fontId="0" fillId="7" borderId="36" xfId="0" applyFill="1" applyBorder="1" applyAlignment="1" applyProtection="1"/>
    <xf numFmtId="0" fontId="10" fillId="5" borderId="12" xfId="0" applyFont="1" applyFill="1" applyBorder="1" applyAlignment="1">
      <alignment vertical="center"/>
    </xf>
    <xf numFmtId="0" fontId="29" fillId="5" borderId="5" xfId="0" applyFont="1" applyFill="1" applyBorder="1" applyAlignment="1">
      <alignment vertical="center" wrapText="1"/>
    </xf>
    <xf numFmtId="2" fontId="29" fillId="5" borderId="6" xfId="0" applyNumberFormat="1" applyFont="1" applyFill="1" applyBorder="1" applyAlignment="1">
      <alignment vertical="center" wrapText="1"/>
    </xf>
    <xf numFmtId="0" fontId="43" fillId="0" borderId="8" xfId="0" applyFont="1" applyBorder="1" applyProtection="1"/>
    <xf numFmtId="0" fontId="43" fillId="0" borderId="0" xfId="0" applyFont="1" applyBorder="1" applyProtection="1"/>
    <xf numFmtId="0" fontId="43" fillId="0" borderId="46" xfId="0" applyFont="1" applyBorder="1" applyProtection="1"/>
    <xf numFmtId="0" fontId="43" fillId="0" borderId="47" xfId="0" applyFont="1" applyBorder="1" applyProtection="1"/>
    <xf numFmtId="0" fontId="43" fillId="0" borderId="39" xfId="0" applyFont="1" applyBorder="1" applyProtection="1"/>
    <xf numFmtId="0" fontId="43" fillId="0" borderId="45" xfId="0" applyFont="1" applyBorder="1" applyProtection="1"/>
    <xf numFmtId="0" fontId="8" fillId="0" borderId="0" xfId="0" applyFont="1" applyProtection="1">
      <protection locked="0"/>
    </xf>
    <xf numFmtId="0" fontId="16" fillId="0" borderId="13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29" fillId="0" borderId="8" xfId="0" applyFont="1" applyFill="1" applyBorder="1" applyAlignment="1" applyProtection="1">
      <alignment vertical="center" wrapText="1"/>
    </xf>
    <xf numFmtId="0" fontId="29" fillId="0" borderId="6" xfId="0" applyFont="1" applyFill="1" applyBorder="1" applyAlignment="1" applyProtection="1">
      <alignment vertical="center" wrapText="1"/>
    </xf>
    <xf numFmtId="2" fontId="29" fillId="5" borderId="11" xfId="0" applyNumberFormat="1" applyFont="1" applyFill="1" applyBorder="1" applyAlignment="1" applyProtection="1">
      <alignment vertical="center" wrapText="1"/>
    </xf>
    <xf numFmtId="0" fontId="29" fillId="0" borderId="15" xfId="0" applyFont="1" applyFill="1" applyBorder="1" applyAlignment="1" applyProtection="1">
      <alignment vertical="center" wrapText="1"/>
    </xf>
    <xf numFmtId="0" fontId="9" fillId="11" borderId="15" xfId="0" applyFont="1" applyFill="1" applyBorder="1" applyAlignment="1" applyProtection="1">
      <alignment horizontal="center" vertical="center" wrapText="1"/>
    </xf>
    <xf numFmtId="0" fontId="8" fillId="11" borderId="4" xfId="0" applyFont="1" applyFill="1" applyBorder="1" applyAlignment="1" applyProtection="1">
      <alignment horizontal="center" vertical="center" wrapText="1"/>
    </xf>
    <xf numFmtId="0" fontId="25" fillId="11" borderId="4" xfId="0" applyFont="1" applyFill="1" applyBorder="1" applyAlignment="1" applyProtection="1">
      <alignment vertical="center" wrapText="1"/>
    </xf>
    <xf numFmtId="0" fontId="25" fillId="11" borderId="3" xfId="0" applyFont="1" applyFill="1" applyBorder="1" applyAlignment="1" applyProtection="1">
      <alignment vertical="center" wrapText="1"/>
    </xf>
    <xf numFmtId="0" fontId="25" fillId="11" borderId="12" xfId="0" applyFont="1" applyFill="1" applyBorder="1" applyAlignment="1" applyProtection="1">
      <alignment vertical="center" wrapText="1"/>
    </xf>
    <xf numFmtId="0" fontId="25" fillId="11" borderId="15" xfId="0" applyFont="1" applyFill="1" applyBorder="1" applyAlignment="1" applyProtection="1">
      <alignment vertical="center" wrapText="1"/>
    </xf>
    <xf numFmtId="0" fontId="29" fillId="11" borderId="4" xfId="0" applyFont="1" applyFill="1" applyBorder="1" applyAlignment="1" applyProtection="1">
      <alignment vertical="center" wrapText="1"/>
    </xf>
    <xf numFmtId="0" fontId="8" fillId="11" borderId="15" xfId="0" applyFont="1" applyFill="1" applyBorder="1" applyAlignment="1" applyProtection="1">
      <alignment horizontal="center" vertical="center" wrapText="1"/>
    </xf>
    <xf numFmtId="0" fontId="23" fillId="11" borderId="4" xfId="0" applyFont="1" applyFill="1" applyBorder="1" applyAlignment="1" applyProtection="1">
      <alignment vertical="center"/>
    </xf>
    <xf numFmtId="0" fontId="23" fillId="11" borderId="3" xfId="0" applyFont="1" applyFill="1" applyBorder="1" applyAlignment="1" applyProtection="1">
      <alignment vertical="center"/>
    </xf>
    <xf numFmtId="0" fontId="23" fillId="11" borderId="12" xfId="0" applyFont="1" applyFill="1" applyBorder="1" applyAlignment="1" applyProtection="1">
      <alignment vertical="center"/>
    </xf>
    <xf numFmtId="0" fontId="23" fillId="11" borderId="15" xfId="0" applyFont="1" applyFill="1" applyBorder="1" applyAlignment="1" applyProtection="1">
      <alignment vertical="center"/>
    </xf>
    <xf numFmtId="0" fontId="28" fillId="11" borderId="4" xfId="0" applyFont="1" applyFill="1" applyBorder="1" applyProtection="1"/>
    <xf numFmtId="0" fontId="8" fillId="11" borderId="1" xfId="0" applyFont="1" applyFill="1" applyBorder="1" applyAlignment="1" applyProtection="1">
      <alignment horizontal="center" vertical="center" wrapText="1"/>
    </xf>
    <xf numFmtId="0" fontId="23" fillId="11" borderId="1" xfId="0" applyFont="1" applyFill="1" applyBorder="1" applyAlignment="1" applyProtection="1">
      <alignment vertical="center"/>
    </xf>
    <xf numFmtId="0" fontId="28" fillId="11" borderId="1" xfId="0" applyFont="1" applyFill="1" applyBorder="1" applyProtection="1"/>
    <xf numFmtId="0" fontId="29" fillId="11" borderId="1" xfId="0" applyFont="1" applyFill="1" applyBorder="1" applyAlignment="1" applyProtection="1">
      <alignment vertical="center" wrapText="1"/>
    </xf>
    <xf numFmtId="0" fontId="8" fillId="11" borderId="15" xfId="0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23" fillId="11" borderId="15" xfId="0" applyFont="1" applyFill="1" applyBorder="1" applyAlignment="1">
      <alignment vertical="center"/>
    </xf>
    <xf numFmtId="0" fontId="23" fillId="11" borderId="4" xfId="0" applyFont="1" applyFill="1" applyBorder="1" applyAlignment="1">
      <alignment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vertical="center"/>
    </xf>
    <xf numFmtId="0" fontId="23" fillId="2" borderId="4" xfId="0" applyFont="1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vertical="center" wrapText="1"/>
    </xf>
    <xf numFmtId="0" fontId="9" fillId="13" borderId="15" xfId="0" applyFont="1" applyFill="1" applyBorder="1" applyAlignment="1" applyProtection="1">
      <alignment horizontal="center" vertical="center" wrapText="1"/>
    </xf>
    <xf numFmtId="0" fontId="8" fillId="13" borderId="15" xfId="0" applyFont="1" applyFill="1" applyBorder="1" applyAlignment="1" applyProtection="1">
      <alignment horizontal="center" vertical="center" wrapText="1"/>
    </xf>
    <xf numFmtId="0" fontId="25" fillId="13" borderId="15" xfId="0" applyFont="1" applyFill="1" applyBorder="1" applyAlignment="1" applyProtection="1">
      <alignment vertical="center" wrapText="1"/>
    </xf>
    <xf numFmtId="0" fontId="29" fillId="13" borderId="15" xfId="0" applyFont="1" applyFill="1" applyBorder="1" applyAlignment="1" applyProtection="1">
      <alignment vertical="center" wrapText="1"/>
    </xf>
    <xf numFmtId="1" fontId="29" fillId="13" borderId="15" xfId="0" applyNumberFormat="1" applyFont="1" applyFill="1" applyBorder="1" applyAlignment="1" applyProtection="1">
      <alignment vertical="center" wrapText="1"/>
    </xf>
    <xf numFmtId="0" fontId="23" fillId="4" borderId="4" xfId="0" applyFont="1" applyFill="1" applyBorder="1" applyAlignment="1">
      <alignment vertical="center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vertical="center"/>
    </xf>
    <xf numFmtId="0" fontId="23" fillId="2" borderId="3" xfId="0" applyFont="1" applyFill="1" applyBorder="1" applyAlignment="1" applyProtection="1">
      <alignment vertical="center"/>
    </xf>
    <xf numFmtId="0" fontId="23" fillId="2" borderId="12" xfId="0" applyFont="1" applyFill="1" applyBorder="1" applyAlignment="1" applyProtection="1">
      <alignment vertical="center"/>
    </xf>
    <xf numFmtId="0" fontId="23" fillId="2" borderId="15" xfId="0" applyFont="1" applyFill="1" applyBorder="1" applyAlignment="1" applyProtection="1">
      <alignment vertical="center"/>
    </xf>
    <xf numFmtId="0" fontId="28" fillId="2" borderId="4" xfId="0" applyFont="1" applyFill="1" applyBorder="1" applyProtection="1"/>
    <xf numFmtId="0" fontId="29" fillId="2" borderId="4" xfId="0" applyFont="1" applyFill="1" applyBorder="1" applyAlignment="1" applyProtection="1">
      <alignment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vertical="center" wrapText="1"/>
    </xf>
    <xf numFmtId="0" fontId="25" fillId="2" borderId="9" xfId="0" applyFont="1" applyFill="1" applyBorder="1" applyAlignment="1" applyProtection="1">
      <alignment vertical="center" wrapText="1"/>
    </xf>
    <xf numFmtId="0" fontId="25" fillId="2" borderId="10" xfId="0" applyFont="1" applyFill="1" applyBorder="1" applyAlignment="1" applyProtection="1">
      <alignment vertical="center" wrapText="1"/>
    </xf>
    <xf numFmtId="0" fontId="29" fillId="2" borderId="5" xfId="0" applyFont="1" applyFill="1" applyBorder="1" applyAlignment="1" applyProtection="1">
      <alignment vertical="center" wrapText="1"/>
    </xf>
    <xf numFmtId="0" fontId="25" fillId="13" borderId="5" xfId="0" applyFont="1" applyFill="1" applyBorder="1" applyAlignment="1" applyProtection="1">
      <alignment vertical="center" wrapText="1"/>
    </xf>
    <xf numFmtId="0" fontId="25" fillId="13" borderId="9" xfId="0" applyFont="1" applyFill="1" applyBorder="1" applyAlignment="1" applyProtection="1">
      <alignment vertical="center" wrapText="1"/>
    </xf>
    <xf numFmtId="0" fontId="25" fillId="13" borderId="10" xfId="0" applyFont="1" applyFill="1" applyBorder="1" applyAlignment="1" applyProtection="1">
      <alignment vertical="center" wrapText="1"/>
    </xf>
    <xf numFmtId="0" fontId="29" fillId="13" borderId="5" xfId="0" applyFont="1" applyFill="1" applyBorder="1" applyAlignment="1" applyProtection="1">
      <alignment vertical="center" wrapText="1"/>
    </xf>
    <xf numFmtId="0" fontId="29" fillId="4" borderId="15" xfId="0" applyFont="1" applyFill="1" applyBorder="1" applyAlignment="1" applyProtection="1">
      <alignment horizontal="right" vertical="center" wrapText="1"/>
    </xf>
    <xf numFmtId="2" fontId="29" fillId="4" borderId="11" xfId="0" applyNumberFormat="1" applyFont="1" applyFill="1" applyBorder="1" applyAlignment="1" applyProtection="1">
      <alignment vertical="center" wrapText="1"/>
    </xf>
    <xf numFmtId="2" fontId="29" fillId="4" borderId="15" xfId="0" applyNumberFormat="1" applyFont="1" applyFill="1" applyBorder="1" applyAlignment="1" applyProtection="1">
      <alignment vertical="center" wrapText="1"/>
    </xf>
    <xf numFmtId="0" fontId="8" fillId="13" borderId="15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27" fillId="0" borderId="0" xfId="0" applyFont="1" applyBorder="1"/>
    <xf numFmtId="0" fontId="29" fillId="0" borderId="0" xfId="0" applyFont="1" applyAlignment="1" applyProtection="1">
      <alignment horizontal="center" vertical="center" wrapText="1"/>
      <protection locked="0"/>
    </xf>
    <xf numFmtId="0" fontId="8" fillId="13" borderId="4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5" fillId="13" borderId="15" xfId="0" applyFont="1" applyFill="1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25" fillId="2" borderId="6" xfId="0" applyFont="1" applyFill="1" applyBorder="1" applyAlignment="1">
      <alignment vertical="center" wrapText="1"/>
    </xf>
    <xf numFmtId="0" fontId="25" fillId="2" borderId="11" xfId="0" applyFont="1" applyFill="1" applyBorder="1" applyAlignment="1">
      <alignment vertical="center" wrapText="1"/>
    </xf>
    <xf numFmtId="0" fontId="25" fillId="11" borderId="4" xfId="0" applyFont="1" applyFill="1" applyBorder="1" applyAlignment="1">
      <alignment vertical="center" wrapText="1"/>
    </xf>
    <xf numFmtId="0" fontId="25" fillId="11" borderId="3" xfId="0" applyFont="1" applyFill="1" applyBorder="1" applyAlignment="1">
      <alignment vertical="center" wrapText="1"/>
    </xf>
    <xf numFmtId="0" fontId="25" fillId="11" borderId="12" xfId="0" applyFont="1" applyFill="1" applyBorder="1" applyAlignment="1">
      <alignment vertical="center" wrapText="1"/>
    </xf>
    <xf numFmtId="0" fontId="25" fillId="11" borderId="15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vertical="center" wrapText="1"/>
    </xf>
    <xf numFmtId="0" fontId="29" fillId="11" borderId="4" xfId="0" applyFont="1" applyFill="1" applyBorder="1" applyAlignment="1">
      <alignment vertical="center" wrapText="1"/>
    </xf>
    <xf numFmtId="0" fontId="29" fillId="2" borderId="5" xfId="0" applyFont="1" applyFill="1" applyBorder="1" applyAlignment="1">
      <alignment vertical="center" wrapText="1"/>
    </xf>
    <xf numFmtId="0" fontId="23" fillId="13" borderId="15" xfId="0" applyFont="1" applyFill="1" applyBorder="1" applyAlignment="1">
      <alignment vertical="center"/>
    </xf>
    <xf numFmtId="0" fontId="1" fillId="11" borderId="15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8" fillId="4" borderId="11" xfId="0" applyFont="1" applyFill="1" applyBorder="1" applyAlignment="1">
      <alignment vertical="center" wrapText="1"/>
    </xf>
    <xf numFmtId="0" fontId="23" fillId="13" borderId="3" xfId="0" applyFont="1" applyFill="1" applyBorder="1" applyAlignment="1">
      <alignment vertical="center"/>
    </xf>
    <xf numFmtId="0" fontId="1" fillId="0" borderId="8" xfId="0" applyFont="1" applyBorder="1" applyAlignment="1">
      <alignment textRotation="90"/>
    </xf>
    <xf numFmtId="0" fontId="6" fillId="10" borderId="12" xfId="0" applyFont="1" applyFill="1" applyBorder="1" applyAlignment="1">
      <alignment horizontal="center" vertical="center" wrapText="1"/>
    </xf>
    <xf numFmtId="0" fontId="6" fillId="10" borderId="15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vertical="center" wrapText="1"/>
    </xf>
    <xf numFmtId="0" fontId="9" fillId="4" borderId="11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13" borderId="15" xfId="0" applyFont="1" applyFill="1" applyBorder="1" applyAlignment="1">
      <alignment vertical="center" wrapText="1"/>
    </xf>
    <xf numFmtId="2" fontId="29" fillId="4" borderId="15" xfId="0" applyNumberFormat="1" applyFont="1" applyFill="1" applyBorder="1" applyAlignment="1">
      <alignment vertical="center" wrapText="1"/>
    </xf>
    <xf numFmtId="0" fontId="29" fillId="4" borderId="6" xfId="0" applyFont="1" applyFill="1" applyBorder="1" applyAlignment="1">
      <alignment vertical="center" wrapText="1"/>
    </xf>
    <xf numFmtId="0" fontId="29" fillId="4" borderId="12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vertical="center"/>
    </xf>
    <xf numFmtId="0" fontId="10" fillId="4" borderId="4" xfId="0" applyFont="1" applyFill="1" applyBorder="1" applyAlignment="1" applyProtection="1">
      <alignment vertical="center"/>
      <protection locked="0"/>
    </xf>
    <xf numFmtId="0" fontId="10" fillId="4" borderId="4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0" fontId="8" fillId="4" borderId="24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6" xfId="0" applyFont="1" applyFill="1" applyBorder="1" applyAlignment="1">
      <alignment vertical="center" wrapText="1"/>
    </xf>
    <xf numFmtId="2" fontId="29" fillId="4" borderId="6" xfId="0" applyNumberFormat="1" applyFont="1" applyFill="1" applyBorder="1" applyAlignment="1">
      <alignment vertical="center" wrapText="1"/>
    </xf>
    <xf numFmtId="0" fontId="8" fillId="13" borderId="19" xfId="0" applyFont="1" applyFill="1" applyBorder="1" applyAlignment="1">
      <alignment horizontal="center" vertical="center" wrapText="1"/>
    </xf>
    <xf numFmtId="0" fontId="8" fillId="13" borderId="36" xfId="0" applyFont="1" applyFill="1" applyBorder="1" applyAlignment="1">
      <alignment horizontal="center" vertical="center" wrapText="1"/>
    </xf>
    <xf numFmtId="0" fontId="8" fillId="13" borderId="44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8" fillId="11" borderId="34" xfId="0" applyFont="1" applyFill="1" applyBorder="1" applyAlignment="1">
      <alignment horizontal="center" vertical="center" wrapText="1"/>
    </xf>
    <xf numFmtId="0" fontId="19" fillId="11" borderId="18" xfId="0" applyFont="1" applyFill="1" applyBorder="1" applyProtection="1"/>
    <xf numFmtId="0" fontId="19" fillId="11" borderId="15" xfId="0" applyFont="1" applyFill="1" applyBorder="1" applyProtection="1"/>
    <xf numFmtId="0" fontId="19" fillId="13" borderId="6" xfId="0" applyFont="1" applyFill="1" applyBorder="1" applyProtection="1"/>
    <xf numFmtId="0" fontId="19" fillId="11" borderId="6" xfId="0" applyFont="1" applyFill="1" applyBorder="1" applyProtection="1"/>
    <xf numFmtId="0" fontId="19" fillId="11" borderId="1" xfId="0" applyFont="1" applyFill="1" applyBorder="1" applyProtection="1"/>
    <xf numFmtId="0" fontId="19" fillId="11" borderId="42" xfId="0" applyFont="1" applyFill="1" applyBorder="1" applyProtection="1"/>
    <xf numFmtId="0" fontId="19" fillId="13" borderId="42" xfId="0" applyFont="1" applyFill="1" applyBorder="1" applyProtection="1"/>
    <xf numFmtId="0" fontId="35" fillId="11" borderId="3" xfId="0" applyFont="1" applyFill="1" applyBorder="1" applyAlignment="1">
      <alignment horizontal="center" vertical="center" wrapText="1"/>
    </xf>
    <xf numFmtId="0" fontId="19" fillId="13" borderId="1" xfId="0" applyFont="1" applyFill="1" applyBorder="1" applyProtection="1"/>
    <xf numFmtId="0" fontId="19" fillId="13" borderId="15" xfId="0" applyFont="1" applyFill="1" applyBorder="1" applyProtection="1"/>
    <xf numFmtId="0" fontId="44" fillId="11" borderId="3" xfId="0" applyFont="1" applyFill="1" applyBorder="1" applyAlignment="1">
      <alignment horizontal="center" vertical="center" wrapText="1"/>
    </xf>
    <xf numFmtId="0" fontId="19" fillId="13" borderId="18" xfId="0" applyFont="1" applyFill="1" applyBorder="1" applyProtection="1"/>
    <xf numFmtId="0" fontId="13" fillId="13" borderId="15" xfId="0" applyFont="1" applyFill="1" applyBorder="1" applyAlignment="1">
      <alignment vertical="center" wrapText="1"/>
    </xf>
    <xf numFmtId="2" fontId="10" fillId="5" borderId="1" xfId="0" applyNumberFormat="1" applyFont="1" applyFill="1" applyBorder="1" applyAlignment="1" applyProtection="1">
      <alignment vertical="center"/>
    </xf>
    <xf numFmtId="0" fontId="29" fillId="4" borderId="15" xfId="0" applyFont="1" applyFill="1" applyBorder="1" applyAlignment="1" applyProtection="1">
      <alignment vertical="center" wrapText="1"/>
    </xf>
    <xf numFmtId="0" fontId="10" fillId="4" borderId="15" xfId="0" applyFont="1" applyFill="1" applyBorder="1" applyAlignment="1" applyProtection="1">
      <alignment vertical="center"/>
    </xf>
    <xf numFmtId="0" fontId="0" fillId="0" borderId="51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7" borderId="51" xfId="0" applyFill="1" applyBorder="1" applyProtection="1">
      <protection locked="0"/>
    </xf>
    <xf numFmtId="0" fontId="0" fillId="7" borderId="48" xfId="0" applyFill="1" applyBorder="1" applyProtection="1">
      <protection locked="0"/>
    </xf>
    <xf numFmtId="0" fontId="0" fillId="7" borderId="38" xfId="0" applyFill="1" applyBorder="1" applyProtection="1">
      <protection locked="0"/>
    </xf>
    <xf numFmtId="0" fontId="0" fillId="7" borderId="37" xfId="0" applyFill="1" applyBorder="1" applyProtection="1">
      <protection locked="0"/>
    </xf>
    <xf numFmtId="0" fontId="0" fillId="0" borderId="34" xfId="0" applyFill="1" applyBorder="1" applyAlignment="1" applyProtection="1">
      <protection locked="0"/>
    </xf>
    <xf numFmtId="0" fontId="1" fillId="0" borderId="0" xfId="0" applyFont="1"/>
    <xf numFmtId="0" fontId="1" fillId="0" borderId="0" xfId="0" applyFont="1" applyAlignment="1">
      <alignment vertical="top"/>
    </xf>
    <xf numFmtId="0" fontId="29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3" fillId="0" borderId="4" xfId="0" applyFont="1" applyFill="1" applyBorder="1" applyAlignment="1" applyProtection="1">
      <alignment vertical="center"/>
    </xf>
    <xf numFmtId="0" fontId="23" fillId="9" borderId="14" xfId="0" applyFont="1" applyFill="1" applyBorder="1" applyAlignment="1" applyProtection="1">
      <alignment vertical="center"/>
    </xf>
    <xf numFmtId="0" fontId="8" fillId="11" borderId="2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5" fillId="11" borderId="5" xfId="0" applyFont="1" applyFill="1" applyBorder="1" applyAlignment="1">
      <alignment vertical="center" wrapText="1"/>
    </xf>
    <xf numFmtId="0" fontId="25" fillId="11" borderId="9" xfId="0" applyFont="1" applyFill="1" applyBorder="1" applyAlignment="1">
      <alignment vertical="center" wrapText="1"/>
    </xf>
    <xf numFmtId="0" fontId="25" fillId="11" borderId="0" xfId="0" applyFont="1" applyFill="1" applyBorder="1" applyAlignment="1">
      <alignment vertical="center" wrapText="1"/>
    </xf>
    <xf numFmtId="0" fontId="25" fillId="2" borderId="4" xfId="0" applyFont="1" applyFill="1" applyBorder="1" applyAlignment="1">
      <alignment vertical="center" wrapText="1"/>
    </xf>
    <xf numFmtId="0" fontId="25" fillId="2" borderId="15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 wrapText="1"/>
    </xf>
    <xf numFmtId="0" fontId="25" fillId="2" borderId="17" xfId="0" applyFont="1" applyFill="1" applyBorder="1" applyAlignment="1">
      <alignment vertical="center" wrapText="1"/>
    </xf>
    <xf numFmtId="0" fontId="29" fillId="2" borderId="4" xfId="0" applyFont="1" applyFill="1" applyBorder="1" applyAlignment="1">
      <alignment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11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vertical="center" wrapText="1"/>
    </xf>
    <xf numFmtId="0" fontId="25" fillId="2" borderId="7" xfId="0" applyFont="1" applyFill="1" applyBorder="1" applyAlignment="1">
      <alignment vertical="center" wrapText="1"/>
    </xf>
    <xf numFmtId="0" fontId="25" fillId="11" borderId="7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vertical="center" wrapText="1"/>
    </xf>
    <xf numFmtId="0" fontId="8" fillId="0" borderId="3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0" fillId="0" borderId="15" xfId="0" applyBorder="1"/>
    <xf numFmtId="0" fontId="0" fillId="11" borderId="15" xfId="0" applyFill="1" applyBorder="1"/>
    <xf numFmtId="0" fontId="0" fillId="2" borderId="15" xfId="0" applyFill="1" applyBorder="1"/>
    <xf numFmtId="0" fontId="8" fillId="0" borderId="15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5" fillId="11" borderId="1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2" fontId="29" fillId="5" borderId="15" xfId="0" applyNumberFormat="1" applyFont="1" applyFill="1" applyBorder="1" applyAlignment="1">
      <alignment vertical="center" wrapText="1"/>
    </xf>
    <xf numFmtId="0" fontId="29" fillId="4" borderId="11" xfId="0" applyFont="1" applyFill="1" applyBorder="1" applyAlignment="1">
      <alignment vertical="center" wrapText="1"/>
    </xf>
    <xf numFmtId="0" fontId="8" fillId="13" borderId="11" xfId="0" applyFont="1" applyFill="1" applyBorder="1" applyAlignment="1">
      <alignment horizontal="center" vertical="center" wrapText="1"/>
    </xf>
    <xf numFmtId="0" fontId="25" fillId="13" borderId="11" xfId="0" applyFont="1" applyFill="1" applyBorder="1" applyAlignment="1">
      <alignment vertical="center" wrapText="1"/>
    </xf>
    <xf numFmtId="2" fontId="29" fillId="4" borderId="11" xfId="0" applyNumberFormat="1" applyFont="1" applyFill="1" applyBorder="1" applyAlignment="1">
      <alignment vertical="center" wrapText="1"/>
    </xf>
    <xf numFmtId="0" fontId="13" fillId="13" borderId="11" xfId="0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11" borderId="15" xfId="0" applyFont="1" applyFill="1" applyBorder="1" applyAlignment="1" applyProtection="1">
      <alignment vertical="center" wrapText="1"/>
      <protection locked="0"/>
    </xf>
    <xf numFmtId="0" fontId="1" fillId="13" borderId="15" xfId="0" applyFont="1" applyFill="1" applyBorder="1" applyAlignment="1" applyProtection="1">
      <alignment vertical="center" wrapText="1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29" fillId="11" borderId="15" xfId="0" applyFont="1" applyFill="1" applyBorder="1" applyAlignment="1" applyProtection="1">
      <alignment vertical="center" wrapText="1"/>
    </xf>
    <xf numFmtId="0" fontId="29" fillId="2" borderId="15" xfId="0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Alignment="1">
      <alignment vertical="top"/>
    </xf>
    <xf numFmtId="0" fontId="0" fillId="7" borderId="35" xfId="0" applyFill="1" applyBorder="1" applyProtection="1"/>
    <xf numFmtId="0" fontId="0" fillId="7" borderId="39" xfId="0" applyFill="1" applyBorder="1" applyProtection="1"/>
    <xf numFmtId="0" fontId="34" fillId="7" borderId="35" xfId="0" applyFont="1" applyFill="1" applyBorder="1" applyProtection="1"/>
    <xf numFmtId="0" fontId="34" fillId="7" borderId="39" xfId="0" applyFont="1" applyFill="1" applyBorder="1" applyProtection="1"/>
    <xf numFmtId="0" fontId="0" fillId="7" borderId="49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7" borderId="19" xfId="0" applyFill="1" applyBorder="1" applyProtection="1"/>
    <xf numFmtId="0" fontId="0" fillId="7" borderId="39" xfId="0" applyFill="1" applyBorder="1" applyProtection="1">
      <protection locked="0"/>
    </xf>
    <xf numFmtId="0" fontId="34" fillId="0" borderId="34" xfId="0" applyFont="1" applyFill="1" applyBorder="1" applyProtection="1">
      <protection locked="0"/>
    </xf>
    <xf numFmtId="0" fontId="34" fillId="0" borderId="48" xfId="0" applyFont="1" applyFill="1" applyBorder="1" applyProtection="1">
      <protection locked="0"/>
    </xf>
    <xf numFmtId="0" fontId="34" fillId="0" borderId="51" xfId="0" applyFont="1" applyFill="1" applyBorder="1" applyProtection="1">
      <protection locked="0"/>
    </xf>
    <xf numFmtId="0" fontId="0" fillId="7" borderId="0" xfId="0" applyFill="1" applyProtection="1">
      <protection locked="0"/>
    </xf>
    <xf numFmtId="0" fontId="21" fillId="0" borderId="15" xfId="0" applyFont="1" applyFill="1" applyBorder="1" applyAlignment="1" applyProtection="1">
      <alignment horizontal="center"/>
    </xf>
    <xf numFmtId="0" fontId="0" fillId="7" borderId="18" xfId="0" applyFill="1" applyBorder="1" applyProtection="1"/>
    <xf numFmtId="0" fontId="0" fillId="7" borderId="34" xfId="0" applyFill="1" applyBorder="1" applyAlignment="1" applyProtection="1">
      <protection locked="0"/>
    </xf>
    <xf numFmtId="0" fontId="0" fillId="0" borderId="35" xfId="0" applyFill="1" applyBorder="1" applyAlignment="1" applyProtection="1">
      <protection locked="0"/>
    </xf>
    <xf numFmtId="0" fontId="0" fillId="7" borderId="39" xfId="0" applyFill="1" applyBorder="1" applyAlignment="1" applyProtection="1"/>
    <xf numFmtId="0" fontId="0" fillId="7" borderId="35" xfId="0" applyFill="1" applyBorder="1" applyAlignment="1" applyProtection="1"/>
    <xf numFmtId="0" fontId="0" fillId="7" borderId="35" xfId="0" applyFill="1" applyBorder="1" applyAlignment="1" applyProtection="1">
      <protection locked="0"/>
    </xf>
    <xf numFmtId="0" fontId="0" fillId="7" borderId="48" xfId="0" applyFill="1" applyBorder="1" applyAlignment="1" applyProtection="1">
      <protection locked="0"/>
    </xf>
    <xf numFmtId="0" fontId="0" fillId="7" borderId="49" xfId="0" applyFill="1" applyBorder="1" applyAlignment="1" applyProtection="1">
      <protection locked="0"/>
    </xf>
    <xf numFmtId="0" fontId="0" fillId="7" borderId="51" xfId="0" applyFill="1" applyBorder="1" applyAlignment="1" applyProtection="1">
      <protection locked="0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 applyProtection="1">
      <alignment vertical="center"/>
    </xf>
    <xf numFmtId="0" fontId="29" fillId="13" borderId="11" xfId="0" applyFont="1" applyFill="1" applyBorder="1" applyAlignment="1">
      <alignment vertical="center" wrapText="1"/>
    </xf>
    <xf numFmtId="0" fontId="8" fillId="13" borderId="52" xfId="0" applyFont="1" applyFill="1" applyBorder="1" applyAlignment="1">
      <alignment horizontal="center" vertical="center"/>
    </xf>
    <xf numFmtId="0" fontId="1" fillId="13" borderId="52" xfId="0" applyFont="1" applyFill="1" applyBorder="1"/>
    <xf numFmtId="0" fontId="1" fillId="4" borderId="52" xfId="0" applyFont="1" applyFill="1" applyBorder="1"/>
    <xf numFmtId="0" fontId="29" fillId="13" borderId="52" xfId="0" applyFont="1" applyFill="1" applyBorder="1" applyAlignment="1">
      <alignment vertical="center" wrapText="1"/>
    </xf>
    <xf numFmtId="0" fontId="1" fillId="0" borderId="46" xfId="0" applyFont="1" applyBorder="1" applyAlignment="1">
      <alignment vertical="center" wrapText="1"/>
    </xf>
    <xf numFmtId="0" fontId="0" fillId="0" borderId="46" xfId="0" applyBorder="1"/>
    <xf numFmtId="0" fontId="0" fillId="0" borderId="0" xfId="0" applyAlignment="1" applyProtection="1">
      <alignment horizontal="center"/>
    </xf>
    <xf numFmtId="0" fontId="16" fillId="0" borderId="13" xfId="0" applyFont="1" applyBorder="1" applyAlignment="1">
      <alignment horizontal="left"/>
    </xf>
    <xf numFmtId="49" fontId="14" fillId="0" borderId="25" xfId="0" applyNumberFormat="1" applyFont="1" applyBorder="1" applyAlignment="1">
      <alignment horizontal="center" vertical="top"/>
    </xf>
    <xf numFmtId="49" fontId="14" fillId="0" borderId="21" xfId="0" applyNumberFormat="1" applyFont="1" applyBorder="1" applyAlignment="1">
      <alignment horizontal="center" vertical="top"/>
    </xf>
    <xf numFmtId="49" fontId="14" fillId="0" borderId="20" xfId="0" applyNumberFormat="1" applyFont="1" applyBorder="1" applyAlignment="1">
      <alignment horizontal="center" vertical="top"/>
    </xf>
    <xf numFmtId="49" fontId="14" fillId="0" borderId="25" xfId="0" applyNumberFormat="1" applyFont="1" applyBorder="1" applyAlignment="1">
      <alignment horizontal="center"/>
    </xf>
    <xf numFmtId="49" fontId="14" fillId="0" borderId="21" xfId="0" applyNumberFormat="1" applyFont="1" applyBorder="1" applyAlignment="1">
      <alignment horizontal="center"/>
    </xf>
    <xf numFmtId="49" fontId="14" fillId="0" borderId="20" xfId="0" applyNumberFormat="1" applyFont="1" applyBorder="1" applyAlignment="1">
      <alignment horizontal="center"/>
    </xf>
    <xf numFmtId="0" fontId="15" fillId="0" borderId="16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25" xfId="0" applyFont="1" applyBorder="1" applyAlignment="1">
      <alignment horizontal="left"/>
    </xf>
    <xf numFmtId="0" fontId="19" fillId="0" borderId="11" xfId="0" applyFont="1" applyBorder="1" applyAlignment="1" applyProtection="1">
      <alignment horizontal="center" vertical="center"/>
    </xf>
    <xf numFmtId="0" fontId="19" fillId="0" borderId="9" xfId="0" applyFont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</xf>
    <xf numFmtId="0" fontId="13" fillId="4" borderId="12" xfId="0" applyFont="1" applyFill="1" applyBorder="1" applyAlignment="1" applyProtection="1">
      <alignment horizontal="left"/>
    </xf>
    <xf numFmtId="0" fontId="13" fillId="4" borderId="17" xfId="0" applyFont="1" applyFill="1" applyBorder="1" applyAlignment="1" applyProtection="1">
      <alignment horizontal="left"/>
    </xf>
    <xf numFmtId="0" fontId="13" fillId="4" borderId="15" xfId="0" applyFont="1" applyFill="1" applyBorder="1" applyAlignment="1" applyProtection="1">
      <alignment horizontal="left"/>
    </xf>
    <xf numFmtId="0" fontId="35" fillId="0" borderId="0" xfId="0" applyFont="1" applyAlignment="1" applyProtection="1">
      <alignment horizontal="center"/>
      <protection locked="0"/>
    </xf>
    <xf numFmtId="0" fontId="19" fillId="0" borderId="6" xfId="0" applyFont="1" applyFill="1" applyBorder="1" applyAlignment="1" applyProtection="1">
      <alignment horizontal="center"/>
    </xf>
    <xf numFmtId="0" fontId="19" fillId="0" borderId="8" xfId="0" applyFont="1" applyFill="1" applyBorder="1" applyAlignment="1" applyProtection="1">
      <alignment horizontal="center"/>
    </xf>
    <xf numFmtId="0" fontId="19" fillId="0" borderId="1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5" xfId="0" applyFont="1" applyBorder="1" applyAlignment="1" applyProtection="1">
      <alignment horizontal="center"/>
    </xf>
    <xf numFmtId="17" fontId="19" fillId="0" borderId="12" xfId="0" applyNumberFormat="1" applyFont="1" applyFill="1" applyBorder="1" applyAlignment="1" applyProtection="1">
      <alignment horizontal="center"/>
    </xf>
    <xf numFmtId="0" fontId="19" fillId="0" borderId="17" xfId="0" applyFont="1" applyFill="1" applyBorder="1" applyAlignment="1" applyProtection="1">
      <alignment horizontal="center"/>
    </xf>
    <xf numFmtId="0" fontId="19" fillId="0" borderId="12" xfId="0" applyFont="1" applyFill="1" applyBorder="1" applyAlignment="1" applyProtection="1">
      <alignment horizontal="center"/>
    </xf>
    <xf numFmtId="0" fontId="12" fillId="0" borderId="0" xfId="0" applyFont="1" applyAlignment="1">
      <alignment horizontal="left"/>
    </xf>
    <xf numFmtId="0" fontId="30" fillId="0" borderId="14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top"/>
    </xf>
    <xf numFmtId="0" fontId="31" fillId="0" borderId="14" xfId="0" applyFont="1" applyBorder="1" applyAlignment="1">
      <alignment horizontal="center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vertical="center"/>
    </xf>
    <xf numFmtId="0" fontId="1" fillId="0" borderId="0" xfId="0" applyFont="1"/>
    <xf numFmtId="0" fontId="32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6" fillId="3" borderId="6" xfId="0" applyFont="1" applyFill="1" applyBorder="1" applyAlignment="1">
      <alignment horizontal="center" vertical="center" wrapText="1"/>
    </xf>
    <xf numFmtId="0" fontId="36" fillId="3" borderId="8" xfId="0" applyFont="1" applyFill="1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  <xf numFmtId="0" fontId="36" fillId="3" borderId="7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4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 textRotation="90" wrapText="1"/>
    </xf>
    <xf numFmtId="0" fontId="9" fillId="0" borderId="9" xfId="0" applyFont="1" applyBorder="1" applyAlignment="1">
      <alignment horizontal="right" vertical="center" textRotation="90" wrapText="1"/>
    </xf>
    <xf numFmtId="0" fontId="8" fillId="0" borderId="6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27" fillId="0" borderId="0" xfId="0" applyFont="1"/>
    <xf numFmtId="0" fontId="27" fillId="0" borderId="0" xfId="0" applyFont="1" applyAlignment="1">
      <alignment vertical="center" wrapText="1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 vertical="center" wrapText="1"/>
    </xf>
    <xf numFmtId="0" fontId="32" fillId="0" borderId="0" xfId="0" applyFont="1" applyAlignment="1" applyProtection="1">
      <alignment horizontal="center" vertical="center" wrapText="1"/>
      <protection locked="0"/>
    </xf>
    <xf numFmtId="0" fontId="36" fillId="3" borderId="10" xfId="0" applyFont="1" applyFill="1" applyBorder="1" applyAlignment="1">
      <alignment horizontal="center" vertical="center" wrapText="1"/>
    </xf>
    <xf numFmtId="0" fontId="36" fillId="3" borderId="0" xfId="0" applyFont="1" applyFill="1" applyBorder="1" applyAlignment="1">
      <alignment horizontal="center" vertical="center" wrapText="1"/>
    </xf>
    <xf numFmtId="0" fontId="36" fillId="3" borderId="5" xfId="0" applyFont="1" applyFill="1" applyBorder="1" applyAlignment="1">
      <alignment horizontal="center" vertical="center" wrapText="1"/>
    </xf>
    <xf numFmtId="0" fontId="36" fillId="3" borderId="53" xfId="0" applyFont="1" applyFill="1" applyBorder="1" applyAlignment="1">
      <alignment horizontal="center" vertical="center" wrapText="1"/>
    </xf>
    <xf numFmtId="0" fontId="36" fillId="3" borderId="54" xfId="0" applyFont="1" applyFill="1" applyBorder="1" applyAlignment="1">
      <alignment horizontal="center" vertical="center" wrapText="1"/>
    </xf>
    <xf numFmtId="0" fontId="36" fillId="3" borderId="5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9" fillId="0" borderId="0" xfId="0" quotePrefix="1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  <protection locked="0"/>
    </xf>
    <xf numFmtId="0" fontId="36" fillId="10" borderId="6" xfId="0" applyFont="1" applyFill="1" applyBorder="1" applyAlignment="1">
      <alignment horizontal="center" vertical="center" wrapText="1"/>
    </xf>
    <xf numFmtId="0" fontId="36" fillId="10" borderId="8" xfId="0" applyFont="1" applyFill="1" applyBorder="1" applyAlignment="1">
      <alignment horizontal="center" vertical="center" wrapText="1"/>
    </xf>
    <xf numFmtId="0" fontId="36" fillId="10" borderId="2" xfId="0" applyFont="1" applyFill="1" applyBorder="1" applyAlignment="1">
      <alignment horizontal="center" vertical="center" wrapText="1"/>
    </xf>
    <xf numFmtId="0" fontId="36" fillId="10" borderId="10" xfId="0" applyFont="1" applyFill="1" applyBorder="1" applyAlignment="1">
      <alignment horizontal="center" vertical="center" wrapText="1"/>
    </xf>
    <xf numFmtId="0" fontId="36" fillId="10" borderId="0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 textRotation="180"/>
    </xf>
    <xf numFmtId="0" fontId="37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right" vertical="center" textRotation="90" wrapText="1"/>
    </xf>
    <xf numFmtId="0" fontId="8" fillId="0" borderId="9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6" fillId="10" borderId="11" xfId="0" applyFont="1" applyFill="1" applyBorder="1" applyAlignment="1">
      <alignment horizontal="center" vertical="center" textRotation="90" wrapText="1"/>
    </xf>
    <xf numFmtId="0" fontId="36" fillId="10" borderId="9" xfId="0" applyFont="1" applyFill="1" applyBorder="1" applyAlignment="1">
      <alignment horizontal="center" vertical="center" textRotation="90" wrapText="1"/>
    </xf>
    <xf numFmtId="0" fontId="36" fillId="10" borderId="3" xfId="0" applyFont="1" applyFill="1" applyBorder="1" applyAlignment="1">
      <alignment horizontal="center" vertical="center" textRotation="90" wrapText="1"/>
    </xf>
    <xf numFmtId="0" fontId="36" fillId="12" borderId="11" xfId="0" applyFont="1" applyFill="1" applyBorder="1" applyAlignment="1">
      <alignment horizontal="center" vertical="center" textRotation="90" wrapText="1"/>
    </xf>
    <xf numFmtId="0" fontId="36" fillId="12" borderId="9" xfId="0" applyFont="1" applyFill="1" applyBorder="1" applyAlignment="1">
      <alignment horizontal="center" vertical="center" textRotation="90" wrapText="1"/>
    </xf>
    <xf numFmtId="0" fontId="36" fillId="12" borderId="3" xfId="0" applyFont="1" applyFill="1" applyBorder="1" applyAlignment="1">
      <alignment horizontal="center" vertical="center" textRotation="90" wrapText="1"/>
    </xf>
    <xf numFmtId="0" fontId="36" fillId="14" borderId="11" xfId="0" applyFont="1" applyFill="1" applyBorder="1" applyAlignment="1">
      <alignment horizontal="center" vertical="center" textRotation="90" wrapText="1"/>
    </xf>
    <xf numFmtId="0" fontId="36" fillId="14" borderId="9" xfId="0" applyFont="1" applyFill="1" applyBorder="1" applyAlignment="1">
      <alignment horizontal="center" vertical="center" textRotation="90" wrapText="1"/>
    </xf>
    <xf numFmtId="0" fontId="36" fillId="14" borderId="3" xfId="0" applyFont="1" applyFill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10" borderId="11" xfId="0" applyFont="1" applyFill="1" applyBorder="1" applyAlignment="1" applyProtection="1">
      <alignment horizontal="center" vertical="center" wrapText="1"/>
    </xf>
    <xf numFmtId="0" fontId="9" fillId="10" borderId="9" xfId="0" applyFont="1" applyFill="1" applyBorder="1" applyAlignment="1" applyProtection="1">
      <alignment horizontal="center" vertical="center" wrapText="1"/>
    </xf>
    <xf numFmtId="0" fontId="9" fillId="10" borderId="11" xfId="0" applyFont="1" applyFill="1" applyBorder="1" applyAlignment="1" applyProtection="1">
      <alignment horizontal="center" vertical="center" textRotation="90" wrapText="1"/>
    </xf>
    <xf numFmtId="0" fontId="9" fillId="10" borderId="9" xfId="0" applyFont="1" applyFill="1" applyBorder="1" applyAlignment="1" applyProtection="1">
      <alignment horizontal="center" vertical="center" textRotation="90" wrapText="1"/>
    </xf>
    <xf numFmtId="0" fontId="1" fillId="0" borderId="1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36" fillId="12" borderId="11" xfId="0" applyFont="1" applyFill="1" applyBorder="1" applyAlignment="1">
      <alignment horizontal="right" vertical="center" textRotation="90" wrapText="1"/>
    </xf>
    <xf numFmtId="0" fontId="36" fillId="12" borderId="9" xfId="0" applyFont="1" applyFill="1" applyBorder="1" applyAlignment="1">
      <alignment horizontal="right" vertical="center" textRotation="90" wrapText="1"/>
    </xf>
    <xf numFmtId="0" fontId="36" fillId="12" borderId="3" xfId="0" applyFont="1" applyFill="1" applyBorder="1" applyAlignment="1">
      <alignment horizontal="right" vertical="center" textRotation="90" wrapText="1"/>
    </xf>
    <xf numFmtId="0" fontId="8" fillId="0" borderId="1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10" borderId="15" xfId="0" applyFont="1" applyFill="1" applyBorder="1" applyAlignment="1" applyProtection="1">
      <alignment horizontal="center" vertical="center" wrapText="1"/>
    </xf>
    <xf numFmtId="0" fontId="9" fillId="10" borderId="15" xfId="0" applyFont="1" applyFill="1" applyBorder="1" applyAlignment="1" applyProtection="1">
      <alignment horizontal="center" vertical="center" textRotation="90" wrapText="1"/>
    </xf>
    <xf numFmtId="0" fontId="6" fillId="0" borderId="0" xfId="0" applyFont="1" applyBorder="1" applyAlignment="1">
      <alignment wrapText="1"/>
    </xf>
    <xf numFmtId="0" fontId="25" fillId="0" borderId="0" xfId="0" applyFont="1" applyAlignment="1">
      <alignment wrapText="1"/>
    </xf>
    <xf numFmtId="0" fontId="9" fillId="10" borderId="3" xfId="0" applyFont="1" applyFill="1" applyBorder="1" applyAlignment="1" applyProtection="1">
      <alignment horizontal="center" vertical="center" wrapText="1"/>
    </xf>
    <xf numFmtId="0" fontId="36" fillId="10" borderId="11" xfId="0" applyFont="1" applyFill="1" applyBorder="1" applyAlignment="1" applyProtection="1">
      <alignment horizontal="center" vertical="center" wrapText="1"/>
    </xf>
    <xf numFmtId="0" fontId="36" fillId="10" borderId="9" xfId="0" applyFont="1" applyFill="1" applyBorder="1" applyAlignment="1" applyProtection="1">
      <alignment horizontal="center" vertical="center" wrapText="1"/>
    </xf>
    <xf numFmtId="0" fontId="36" fillId="10" borderId="10" xfId="0" applyFont="1" applyFill="1" applyBorder="1" applyAlignment="1" applyProtection="1">
      <alignment horizontal="center" vertical="center" wrapText="1"/>
    </xf>
    <xf numFmtId="0" fontId="36" fillId="10" borderId="3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CCFFCC"/>
      <color rgb="FFFFFFCC"/>
      <color rgb="FFCCFFFF"/>
      <color rgb="FFCCCC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F45"/>
  <sheetViews>
    <sheetView tabSelected="1" topLeftCell="A10" zoomScaleNormal="100" workbookViewId="0">
      <pane xSplit="3" ySplit="7" topLeftCell="D17" activePane="bottomRight" state="frozen"/>
      <selection activeCell="A10" sqref="A10"/>
      <selection pane="topRight" activeCell="D10" sqref="D10"/>
      <selection pane="bottomLeft" activeCell="A13" sqref="A13"/>
      <selection pane="bottomRight" activeCell="BZ28" sqref="BZ28:CA28"/>
    </sheetView>
  </sheetViews>
  <sheetFormatPr defaultRowHeight="15" x14ac:dyDescent="0.25"/>
  <cols>
    <col min="1" max="1" width="13.42578125" bestFit="1" customWidth="1"/>
    <col min="2" max="2" width="13.28515625" customWidth="1"/>
    <col min="3" max="3" width="24" customWidth="1"/>
    <col min="4" max="4" width="8.42578125" customWidth="1"/>
    <col min="5" max="5" width="5.5703125" customWidth="1"/>
    <col min="6" max="17" width="5.7109375" customWidth="1"/>
    <col min="18" max="18" width="6.140625" customWidth="1"/>
    <col min="19" max="19" width="9.28515625" customWidth="1"/>
    <col min="20" max="21" width="6.42578125" customWidth="1"/>
    <col min="22" max="22" width="5.85546875" customWidth="1"/>
    <col min="23" max="24" width="5.7109375" customWidth="1"/>
    <col min="25" max="40" width="6.42578125" customWidth="1"/>
    <col min="41" max="41" width="9.42578125" customWidth="1"/>
    <col min="42" max="63" width="6.42578125" customWidth="1"/>
    <col min="64" max="64" width="8.5703125" customWidth="1"/>
    <col min="65" max="82" width="6.42578125" customWidth="1"/>
    <col min="83" max="83" width="6.140625" customWidth="1"/>
    <col min="84" max="87" width="6.42578125" customWidth="1"/>
    <col min="88" max="88" width="8.28515625" customWidth="1"/>
    <col min="89" max="109" width="6.42578125" customWidth="1"/>
    <col min="110" max="110" width="8.28515625" customWidth="1"/>
  </cols>
  <sheetData>
    <row r="2" spans="1:110" x14ac:dyDescent="0.25">
      <c r="A2" s="463" t="s">
        <v>31</v>
      </c>
      <c r="B2" s="463"/>
      <c r="C2" s="463"/>
      <c r="D2" s="464"/>
      <c r="E2" s="454" t="s">
        <v>32</v>
      </c>
      <c r="F2" s="455"/>
      <c r="G2" s="455"/>
      <c r="H2" s="456"/>
      <c r="I2" s="14"/>
      <c r="J2" s="14"/>
      <c r="K2" s="14"/>
      <c r="L2" s="14"/>
      <c r="M2" s="14"/>
      <c r="N2" s="14"/>
    </row>
    <row r="3" spans="1:110" x14ac:dyDescent="0.25">
      <c r="A3" s="463" t="s">
        <v>33</v>
      </c>
      <c r="B3" s="463"/>
      <c r="C3" s="463"/>
      <c r="D3" s="464"/>
      <c r="E3" s="457" t="s">
        <v>41</v>
      </c>
      <c r="F3" s="458"/>
      <c r="G3" s="458"/>
      <c r="H3" s="459"/>
      <c r="I3" s="14"/>
      <c r="J3" s="14"/>
      <c r="K3" s="14"/>
      <c r="L3" s="14"/>
      <c r="M3" s="14"/>
      <c r="N3" s="14"/>
    </row>
    <row r="4" spans="1:110" ht="15.75" thickBot="1" x14ac:dyDescent="0.3">
      <c r="A4" s="463" t="s">
        <v>34</v>
      </c>
      <c r="B4" s="463"/>
      <c r="C4" s="463"/>
      <c r="D4" s="464"/>
      <c r="E4" s="16" t="s">
        <v>35</v>
      </c>
      <c r="F4" s="15"/>
      <c r="G4" s="15"/>
      <c r="H4" s="14"/>
    </row>
    <row r="5" spans="1:110" x14ac:dyDescent="0.25">
      <c r="A5" s="460" t="s">
        <v>37</v>
      </c>
      <c r="B5" s="460"/>
      <c r="C5" s="460"/>
      <c r="D5" s="461"/>
      <c r="E5" s="17" t="s">
        <v>38</v>
      </c>
      <c r="F5" s="14"/>
      <c r="G5" s="14"/>
      <c r="H5" s="14"/>
    </row>
    <row r="6" spans="1:110" x14ac:dyDescent="0.25">
      <c r="A6" s="462" t="s">
        <v>42</v>
      </c>
      <c r="B6" s="462"/>
      <c r="C6" s="462"/>
      <c r="D6" s="462"/>
      <c r="E6" s="462"/>
      <c r="F6" s="462"/>
      <c r="G6" s="237"/>
      <c r="H6" s="18" t="s">
        <v>36</v>
      </c>
    </row>
    <row r="7" spans="1:110" x14ac:dyDescent="0.25">
      <c r="A7" s="453" t="s">
        <v>39</v>
      </c>
      <c r="B7" s="453"/>
      <c r="C7" s="453"/>
      <c r="D7" s="453"/>
      <c r="E7" s="453"/>
      <c r="F7" s="453"/>
      <c r="G7" s="236"/>
      <c r="H7" s="18" t="s">
        <v>40</v>
      </c>
    </row>
    <row r="9" spans="1:110" ht="15.75" thickBot="1" x14ac:dyDescent="0.3"/>
    <row r="10" spans="1:110" ht="15.75" thickBot="1" x14ac:dyDescent="0.3">
      <c r="A10" s="468" t="s">
        <v>56</v>
      </c>
      <c r="B10" s="469"/>
      <c r="C10" s="469"/>
      <c r="D10" s="35" t="s">
        <v>99</v>
      </c>
      <c r="E10" s="35"/>
      <c r="F10" s="35"/>
      <c r="G10" s="35"/>
      <c r="H10" s="33"/>
      <c r="I10" s="33"/>
      <c r="J10" s="31"/>
      <c r="V10" s="21"/>
      <c r="W10" s="21"/>
      <c r="X10" s="21"/>
      <c r="Y10" s="21"/>
      <c r="Z10" s="21"/>
      <c r="AA10" s="21"/>
      <c r="AB10" s="21"/>
      <c r="AC10" s="21"/>
    </row>
    <row r="11" spans="1:110" ht="15.75" thickBot="1" x14ac:dyDescent="0.3">
      <c r="A11" s="470" t="s">
        <v>55</v>
      </c>
      <c r="B11" s="470"/>
      <c r="C11" s="468"/>
      <c r="D11" s="35" t="s">
        <v>99</v>
      </c>
      <c r="E11" s="35"/>
      <c r="F11" s="35"/>
      <c r="G11" s="35"/>
      <c r="H11" s="33"/>
      <c r="I11" s="33"/>
      <c r="J11" s="31"/>
      <c r="V11" s="21"/>
      <c r="W11" s="21"/>
      <c r="X11" s="21"/>
      <c r="Y11" s="21"/>
      <c r="Z11" s="21"/>
      <c r="AA11" s="21"/>
      <c r="AB11" s="21"/>
      <c r="AC11" s="21"/>
    </row>
    <row r="12" spans="1:110" ht="15.75" thickBot="1" x14ac:dyDescent="0.3">
      <c r="A12" s="52" t="s">
        <v>37</v>
      </c>
      <c r="B12" s="53" t="s">
        <v>57</v>
      </c>
      <c r="C12" s="54" t="s">
        <v>48</v>
      </c>
      <c r="D12" s="91" t="s">
        <v>111</v>
      </c>
      <c r="E12" s="91"/>
      <c r="F12" s="33"/>
      <c r="G12" s="33"/>
      <c r="H12" s="33"/>
      <c r="I12" s="33"/>
      <c r="J12" s="31"/>
      <c r="V12" s="21"/>
      <c r="W12" s="21"/>
      <c r="X12" s="21"/>
      <c r="Y12" s="21"/>
      <c r="Z12" s="21"/>
      <c r="AA12" s="21"/>
      <c r="AB12" s="21"/>
      <c r="AC12" s="21"/>
    </row>
    <row r="13" spans="1:110" ht="15.75" thickBot="1" x14ac:dyDescent="0.3">
      <c r="A13" s="52" t="s">
        <v>54</v>
      </c>
      <c r="B13" s="55"/>
      <c r="C13" s="56" t="s">
        <v>60</v>
      </c>
      <c r="D13" s="35"/>
      <c r="E13" s="35"/>
      <c r="F13" s="35"/>
      <c r="G13" s="35"/>
      <c r="H13" s="35"/>
      <c r="I13" s="35"/>
      <c r="J13" s="32"/>
      <c r="V13" s="21"/>
      <c r="W13" s="21"/>
      <c r="X13" s="21"/>
      <c r="Y13" s="21"/>
      <c r="Z13" s="21"/>
      <c r="AA13" s="21"/>
      <c r="AB13" s="21"/>
      <c r="AC13" s="21"/>
    </row>
    <row r="14" spans="1:110" ht="15.75" thickBot="1" x14ac:dyDescent="0.3">
      <c r="A14" s="54" t="s">
        <v>33</v>
      </c>
      <c r="B14" s="57" t="s">
        <v>59</v>
      </c>
      <c r="C14" s="57"/>
      <c r="D14" s="35"/>
      <c r="E14" s="35"/>
      <c r="F14" s="35"/>
      <c r="G14" s="35"/>
      <c r="H14" s="33"/>
      <c r="I14" s="33"/>
      <c r="J14" s="21"/>
      <c r="K14" s="20" t="s">
        <v>43</v>
      </c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34"/>
      <c r="W14" s="34"/>
      <c r="X14" s="34"/>
      <c r="Y14" s="19"/>
      <c r="Z14" s="19"/>
      <c r="AA14" s="19"/>
      <c r="AB14" s="19"/>
      <c r="AC14" s="452" t="s">
        <v>43</v>
      </c>
      <c r="AD14" s="452"/>
      <c r="AE14" s="452"/>
      <c r="AF14" s="452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20" t="s">
        <v>43</v>
      </c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20" t="s">
        <v>43</v>
      </c>
      <c r="BT14" s="20"/>
      <c r="BU14" s="20"/>
      <c r="BV14" s="20"/>
      <c r="BW14" s="20"/>
      <c r="BX14" s="20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20" t="s">
        <v>43</v>
      </c>
      <c r="CR14" s="20"/>
      <c r="CS14" s="20"/>
      <c r="CT14" s="20"/>
      <c r="CU14" s="20"/>
      <c r="CV14" s="20"/>
      <c r="CW14" s="19"/>
      <c r="CX14" s="19"/>
      <c r="CY14" s="19"/>
      <c r="CZ14" s="19"/>
      <c r="DA14" s="19"/>
      <c r="DB14" s="19"/>
      <c r="DC14" s="19"/>
      <c r="DD14" s="19"/>
      <c r="DE14" s="19"/>
      <c r="DF14" s="19"/>
    </row>
    <row r="15" spans="1:110" ht="15.75" thickBot="1" x14ac:dyDescent="0.3">
      <c r="H15" s="50"/>
      <c r="I15" s="50" t="s">
        <v>44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  <c r="U15" s="51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</row>
    <row r="16" spans="1:110" ht="13.5" customHeight="1" thickBot="1" x14ac:dyDescent="0.3">
      <c r="B16" s="21"/>
      <c r="C16" s="22"/>
      <c r="D16" s="23"/>
      <c r="E16" s="477" t="s">
        <v>100</v>
      </c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478"/>
      <c r="Q16" s="478"/>
      <c r="R16" s="478"/>
      <c r="S16" s="474"/>
      <c r="T16" s="479" t="s">
        <v>101</v>
      </c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9"/>
      <c r="AP16" s="479" t="s">
        <v>102</v>
      </c>
      <c r="AQ16" s="478"/>
      <c r="AR16" s="478"/>
      <c r="AS16" s="478"/>
      <c r="AT16" s="478"/>
      <c r="AU16" s="478"/>
      <c r="AV16" s="478"/>
      <c r="AW16" s="478"/>
      <c r="AX16" s="478"/>
      <c r="AY16" s="478"/>
      <c r="AZ16" s="478"/>
      <c r="BA16" s="478"/>
      <c r="BB16" s="473"/>
      <c r="BC16" s="473"/>
      <c r="BD16" s="473"/>
      <c r="BE16" s="473"/>
      <c r="BF16" s="473"/>
      <c r="BG16" s="473"/>
      <c r="BH16" s="473"/>
      <c r="BI16" s="478"/>
      <c r="BJ16" s="478"/>
      <c r="BK16" s="24"/>
      <c r="BL16" s="48"/>
      <c r="BM16" s="472" t="s">
        <v>103</v>
      </c>
      <c r="BN16" s="473"/>
      <c r="BO16" s="473"/>
      <c r="BP16" s="473"/>
      <c r="BQ16" s="473"/>
      <c r="BR16" s="473"/>
      <c r="BS16" s="473"/>
      <c r="BT16" s="473"/>
      <c r="BU16" s="473"/>
      <c r="BV16" s="473"/>
      <c r="BW16" s="473"/>
      <c r="BX16" s="473"/>
      <c r="BY16" s="473"/>
      <c r="BZ16" s="473"/>
      <c r="CA16" s="473"/>
      <c r="CB16" s="473"/>
      <c r="CC16" s="473"/>
      <c r="CD16" s="473"/>
      <c r="CE16" s="473"/>
      <c r="CF16" s="473"/>
      <c r="CG16" s="473"/>
      <c r="CH16" s="473"/>
      <c r="CI16" s="473"/>
      <c r="CJ16" s="474"/>
      <c r="CK16" s="472" t="s">
        <v>104</v>
      </c>
      <c r="CL16" s="473"/>
      <c r="CM16" s="473"/>
      <c r="CN16" s="473"/>
      <c r="CO16" s="473"/>
      <c r="CP16" s="473"/>
      <c r="CQ16" s="473"/>
      <c r="CR16" s="473"/>
      <c r="CS16" s="473"/>
      <c r="CT16" s="473"/>
      <c r="CU16" s="473"/>
      <c r="CV16" s="473"/>
      <c r="CW16" s="473"/>
      <c r="CX16" s="473"/>
      <c r="CY16" s="473"/>
      <c r="CZ16" s="473"/>
      <c r="DA16" s="473"/>
      <c r="DB16" s="473"/>
      <c r="DC16" s="473"/>
      <c r="DD16" s="473"/>
      <c r="DE16" s="473"/>
      <c r="DF16" s="474"/>
    </row>
    <row r="17" spans="1:110" ht="30.75" thickBot="1" x14ac:dyDescent="0.3">
      <c r="A17" s="21"/>
      <c r="B17" s="21"/>
      <c r="C17" s="25"/>
      <c r="D17" s="26" t="s">
        <v>45</v>
      </c>
      <c r="E17" s="40">
        <v>13</v>
      </c>
      <c r="F17" s="38">
        <v>14</v>
      </c>
      <c r="G17" s="38">
        <v>15</v>
      </c>
      <c r="H17" s="131">
        <v>16</v>
      </c>
      <c r="I17" s="39">
        <v>17</v>
      </c>
      <c r="J17" s="66">
        <v>20</v>
      </c>
      <c r="K17" s="66">
        <v>21</v>
      </c>
      <c r="L17" s="38">
        <v>22</v>
      </c>
      <c r="M17" s="131">
        <v>23</v>
      </c>
      <c r="N17" s="39">
        <v>24</v>
      </c>
      <c r="O17" s="66">
        <v>27</v>
      </c>
      <c r="P17" s="66">
        <v>28</v>
      </c>
      <c r="Q17" s="38">
        <v>29</v>
      </c>
      <c r="R17" s="39">
        <v>30</v>
      </c>
      <c r="S17" s="71" t="s">
        <v>46</v>
      </c>
      <c r="T17" s="433">
        <v>1</v>
      </c>
      <c r="U17" s="66">
        <v>4</v>
      </c>
      <c r="V17" s="66">
        <v>5</v>
      </c>
      <c r="W17" s="131">
        <v>6</v>
      </c>
      <c r="X17" s="131">
        <v>7</v>
      </c>
      <c r="Y17" s="39">
        <v>8</v>
      </c>
      <c r="Z17" s="66">
        <v>11</v>
      </c>
      <c r="AA17" s="66">
        <v>12</v>
      </c>
      <c r="AB17" s="131">
        <v>13</v>
      </c>
      <c r="AC17" s="131">
        <v>14</v>
      </c>
      <c r="AD17" s="39">
        <v>15</v>
      </c>
      <c r="AE17" s="66">
        <v>18</v>
      </c>
      <c r="AF17" s="66">
        <v>19</v>
      </c>
      <c r="AG17" s="131">
        <v>20</v>
      </c>
      <c r="AH17" s="131">
        <v>21</v>
      </c>
      <c r="AI17" s="39">
        <v>22</v>
      </c>
      <c r="AJ17" s="66">
        <v>25</v>
      </c>
      <c r="AK17" s="38">
        <v>26</v>
      </c>
      <c r="AL17" s="66">
        <v>27</v>
      </c>
      <c r="AM17" s="36">
        <v>28</v>
      </c>
      <c r="AN17" s="28">
        <v>29</v>
      </c>
      <c r="AO17" s="105" t="s">
        <v>46</v>
      </c>
      <c r="AP17" s="29">
        <v>1</v>
      </c>
      <c r="AQ17" s="27">
        <v>2</v>
      </c>
      <c r="AR17" s="36">
        <v>3</v>
      </c>
      <c r="AS17" s="27">
        <v>4</v>
      </c>
      <c r="AT17" s="28">
        <v>5</v>
      </c>
      <c r="AU17" s="66">
        <v>8</v>
      </c>
      <c r="AV17" s="27">
        <v>9</v>
      </c>
      <c r="AW17" s="36">
        <v>10</v>
      </c>
      <c r="AX17" s="27">
        <v>11</v>
      </c>
      <c r="AY17" s="39">
        <v>12</v>
      </c>
      <c r="AZ17" s="36">
        <v>15</v>
      </c>
      <c r="BA17" s="27">
        <v>16</v>
      </c>
      <c r="BB17" s="36">
        <v>17</v>
      </c>
      <c r="BC17" s="36">
        <v>18</v>
      </c>
      <c r="BD17" s="28">
        <v>19</v>
      </c>
      <c r="BE17" s="36">
        <v>22</v>
      </c>
      <c r="BF17" s="27">
        <v>23</v>
      </c>
      <c r="BG17" s="36">
        <v>24</v>
      </c>
      <c r="BH17" s="36">
        <v>25</v>
      </c>
      <c r="BI17" s="28">
        <v>26</v>
      </c>
      <c r="BJ17" s="36">
        <v>29</v>
      </c>
      <c r="BK17" s="37">
        <v>30</v>
      </c>
      <c r="BL17" s="72" t="s">
        <v>46</v>
      </c>
      <c r="BM17" s="40">
        <v>1</v>
      </c>
      <c r="BN17" s="131">
        <v>2</v>
      </c>
      <c r="BO17" s="39">
        <v>3</v>
      </c>
      <c r="BP17" s="66">
        <v>6</v>
      </c>
      <c r="BQ17" s="38">
        <v>7</v>
      </c>
      <c r="BR17" s="66">
        <v>8</v>
      </c>
      <c r="BS17" s="38">
        <v>9</v>
      </c>
      <c r="BT17" s="39">
        <v>10</v>
      </c>
      <c r="BU17" s="66">
        <v>13</v>
      </c>
      <c r="BV17" s="38">
        <v>14</v>
      </c>
      <c r="BW17" s="66">
        <v>15</v>
      </c>
      <c r="BX17" s="38">
        <v>16</v>
      </c>
      <c r="BY17" s="39">
        <v>17</v>
      </c>
      <c r="BZ17" s="66">
        <v>20</v>
      </c>
      <c r="CA17" s="131">
        <v>21</v>
      </c>
      <c r="CB17" s="131">
        <v>22</v>
      </c>
      <c r="CC17" s="131">
        <v>23</v>
      </c>
      <c r="CD17" s="39">
        <v>24</v>
      </c>
      <c r="CE17" s="139">
        <v>27</v>
      </c>
      <c r="CF17" s="38">
        <v>28</v>
      </c>
      <c r="CG17" s="66">
        <v>29</v>
      </c>
      <c r="CH17" s="38">
        <v>30</v>
      </c>
      <c r="CI17" s="211">
        <v>31</v>
      </c>
      <c r="CJ17" s="119" t="s">
        <v>46</v>
      </c>
      <c r="CK17" s="40">
        <v>3</v>
      </c>
      <c r="CL17" s="66">
        <v>4</v>
      </c>
      <c r="CM17" s="38">
        <v>5</v>
      </c>
      <c r="CN17" s="131">
        <v>6</v>
      </c>
      <c r="CO17" s="39">
        <v>7</v>
      </c>
      <c r="CP17" s="66">
        <v>10</v>
      </c>
      <c r="CQ17" s="66">
        <v>11</v>
      </c>
      <c r="CR17" s="38">
        <v>12</v>
      </c>
      <c r="CS17" s="131">
        <v>13</v>
      </c>
      <c r="CT17" s="39">
        <v>14</v>
      </c>
      <c r="CU17" s="66">
        <v>17</v>
      </c>
      <c r="CV17" s="66">
        <v>18</v>
      </c>
      <c r="CW17" s="38">
        <v>19</v>
      </c>
      <c r="CX17" s="131">
        <v>20</v>
      </c>
      <c r="CY17" s="39">
        <v>21</v>
      </c>
      <c r="CZ17" s="66">
        <v>24</v>
      </c>
      <c r="DA17" s="66">
        <v>25</v>
      </c>
      <c r="DB17" s="131">
        <v>26</v>
      </c>
      <c r="DC17" s="38">
        <v>27</v>
      </c>
      <c r="DD17" s="39">
        <v>28</v>
      </c>
      <c r="DE17" s="211">
        <v>31</v>
      </c>
      <c r="DF17" s="119" t="s">
        <v>46</v>
      </c>
    </row>
    <row r="18" spans="1:110" ht="15.75" thickBot="1" x14ac:dyDescent="0.3">
      <c r="A18" s="465" t="s">
        <v>53</v>
      </c>
      <c r="B18" s="259" t="s">
        <v>11</v>
      </c>
      <c r="C18" s="229" t="s">
        <v>94</v>
      </c>
      <c r="D18" s="351">
        <f>SUM(S18,AO18,BL18,CJ18,DF18)</f>
        <v>0</v>
      </c>
      <c r="E18" s="198"/>
      <c r="F18" s="199"/>
      <c r="G18" s="207"/>
      <c r="H18" s="426"/>
      <c r="I18" s="208"/>
      <c r="J18" s="210"/>
      <c r="K18" s="210"/>
      <c r="L18" s="207"/>
      <c r="M18" s="426"/>
      <c r="N18" s="208"/>
      <c r="O18" s="210"/>
      <c r="P18" s="210"/>
      <c r="Q18" s="207"/>
      <c r="R18" s="208"/>
      <c r="S18" s="348">
        <f t="shared" ref="S18:S29" si="0">SUM(E18:R18)</f>
        <v>0</v>
      </c>
      <c r="T18" s="425"/>
      <c r="U18" s="210"/>
      <c r="V18" s="210"/>
      <c r="W18" s="207"/>
      <c r="X18" s="426"/>
      <c r="Y18" s="208"/>
      <c r="Z18" s="210"/>
      <c r="AA18" s="210"/>
      <c r="AB18" s="207"/>
      <c r="AC18" s="426"/>
      <c r="AD18" s="208"/>
      <c r="AE18" s="210"/>
      <c r="AF18" s="210"/>
      <c r="AG18" s="207"/>
      <c r="AH18" s="426"/>
      <c r="AI18" s="208"/>
      <c r="AJ18" s="210"/>
      <c r="AK18" s="367"/>
      <c r="AL18" s="210"/>
      <c r="AM18" s="210"/>
      <c r="AN18" s="424"/>
      <c r="AO18" s="352">
        <f t="shared" ref="AO18:AO29" si="1">SUM(T18:AN18)</f>
        <v>0</v>
      </c>
      <c r="AP18" s="435"/>
      <c r="AQ18" s="214"/>
      <c r="AR18" s="222"/>
      <c r="AS18" s="223"/>
      <c r="AT18" s="224"/>
      <c r="AU18" s="213"/>
      <c r="AV18" s="214"/>
      <c r="AW18" s="222"/>
      <c r="AX18" s="223"/>
      <c r="AY18" s="224"/>
      <c r="AZ18" s="213"/>
      <c r="BA18" s="214"/>
      <c r="BB18" s="222"/>
      <c r="BC18" s="223"/>
      <c r="BD18" s="224"/>
      <c r="BE18" s="213"/>
      <c r="BF18" s="214"/>
      <c r="BG18" s="222"/>
      <c r="BH18" s="222"/>
      <c r="BI18" s="224"/>
      <c r="BJ18" s="216"/>
      <c r="BK18" s="217"/>
      <c r="BL18" s="353">
        <f>SUM(AP18:BK18)</f>
        <v>0</v>
      </c>
      <c r="BM18" s="216"/>
      <c r="BN18" s="436"/>
      <c r="BO18" s="224"/>
      <c r="BP18" s="213"/>
      <c r="BQ18" s="214"/>
      <c r="BR18" s="222"/>
      <c r="BS18" s="223"/>
      <c r="BT18" s="224"/>
      <c r="BU18" s="213"/>
      <c r="BV18" s="214"/>
      <c r="BW18" s="222"/>
      <c r="BX18" s="223"/>
      <c r="BY18" s="224"/>
      <c r="BZ18" s="213"/>
      <c r="CA18" s="438"/>
      <c r="CB18" s="436"/>
      <c r="CC18" s="438"/>
      <c r="CD18" s="215"/>
      <c r="CE18" s="213"/>
      <c r="CF18" s="214"/>
      <c r="CG18" s="214"/>
      <c r="CH18" s="214"/>
      <c r="CI18" s="217"/>
      <c r="CJ18" s="349">
        <f t="shared" ref="CJ18:CJ29" si="2">SUM(BM18:CI18)</f>
        <v>0</v>
      </c>
      <c r="CK18" s="216"/>
      <c r="CL18" s="442"/>
      <c r="CM18" s="440"/>
      <c r="CN18" s="439"/>
      <c r="CO18" s="215"/>
      <c r="CP18" s="213"/>
      <c r="CQ18" s="442"/>
      <c r="CR18" s="440"/>
      <c r="CS18" s="439"/>
      <c r="CT18" s="215"/>
      <c r="CU18" s="213"/>
      <c r="CV18" s="442"/>
      <c r="CW18" s="440"/>
      <c r="CX18" s="439"/>
      <c r="CY18" s="215"/>
      <c r="CZ18" s="213"/>
      <c r="DA18" s="442"/>
      <c r="DB18" s="439"/>
      <c r="DC18" s="214"/>
      <c r="DD18" s="215"/>
      <c r="DE18" s="217"/>
      <c r="DF18" s="349">
        <f>SUM(CK18:DE18)</f>
        <v>0</v>
      </c>
    </row>
    <row r="19" spans="1:110" ht="21.75" thickBot="1" x14ac:dyDescent="0.3">
      <c r="A19" s="466"/>
      <c r="B19" s="296" t="s">
        <v>91</v>
      </c>
      <c r="C19" s="230" t="s">
        <v>92</v>
      </c>
      <c r="D19" s="350">
        <f>SUM(S19,AO19,BL19,CJ19)</f>
        <v>0</v>
      </c>
      <c r="E19" s="149"/>
      <c r="F19" s="150"/>
      <c r="G19" s="150"/>
      <c r="H19" s="421"/>
      <c r="I19" s="201"/>
      <c r="J19" s="151"/>
      <c r="K19" s="151"/>
      <c r="L19" s="150"/>
      <c r="M19" s="421"/>
      <c r="N19" s="201"/>
      <c r="O19" s="151"/>
      <c r="P19" s="151"/>
      <c r="Q19" s="150"/>
      <c r="R19" s="201"/>
      <c r="S19" s="359">
        <f t="shared" si="0"/>
        <v>0</v>
      </c>
      <c r="T19" s="427"/>
      <c r="U19" s="151"/>
      <c r="V19" s="151"/>
      <c r="W19" s="150"/>
      <c r="X19" s="421"/>
      <c r="Y19" s="201"/>
      <c r="Z19" s="151"/>
      <c r="AA19" s="151"/>
      <c r="AB19" s="150"/>
      <c r="AC19" s="421"/>
      <c r="AD19" s="201"/>
      <c r="AE19" s="151"/>
      <c r="AF19" s="151"/>
      <c r="AG19" s="150"/>
      <c r="AH19" s="428"/>
      <c r="AI19" s="201"/>
      <c r="AJ19" s="151"/>
      <c r="AK19" s="150"/>
      <c r="AL19" s="151"/>
      <c r="AM19" s="151"/>
      <c r="AN19" s="201"/>
      <c r="AO19" s="356">
        <f t="shared" si="1"/>
        <v>0</v>
      </c>
      <c r="AP19" s="225"/>
      <c r="AQ19" s="219"/>
      <c r="AR19" s="221"/>
      <c r="AS19" s="219"/>
      <c r="AT19" s="220"/>
      <c r="AU19" s="221"/>
      <c r="AV19" s="219"/>
      <c r="AW19" s="221"/>
      <c r="AX19" s="219"/>
      <c r="AY19" s="220"/>
      <c r="AZ19" s="221"/>
      <c r="BA19" s="219"/>
      <c r="BB19" s="221"/>
      <c r="BC19" s="219"/>
      <c r="BD19" s="220"/>
      <c r="BE19" s="221"/>
      <c r="BF19" s="219"/>
      <c r="BG19" s="221"/>
      <c r="BH19" s="221"/>
      <c r="BI19" s="220"/>
      <c r="BJ19" s="225"/>
      <c r="BK19" s="218"/>
      <c r="BL19" s="354">
        <f t="shared" ref="BL19:BL29" si="3">SUM(AP19:BK19)</f>
        <v>0</v>
      </c>
      <c r="BM19" s="225"/>
      <c r="BN19" s="437"/>
      <c r="BO19" s="220"/>
      <c r="BP19" s="221"/>
      <c r="BQ19" s="219"/>
      <c r="BR19" s="221"/>
      <c r="BS19" s="219"/>
      <c r="BT19" s="220"/>
      <c r="BU19" s="221"/>
      <c r="BV19" s="219"/>
      <c r="BW19" s="221"/>
      <c r="BX19" s="219"/>
      <c r="BY19" s="220"/>
      <c r="BZ19" s="221"/>
      <c r="CA19" s="437"/>
      <c r="CB19" s="437"/>
      <c r="CC19" s="437"/>
      <c r="CD19" s="220"/>
      <c r="CE19" s="221"/>
      <c r="CF19" s="219"/>
      <c r="CG19" s="219"/>
      <c r="CH19" s="219"/>
      <c r="CI19" s="218"/>
      <c r="CJ19" s="357">
        <f t="shared" si="2"/>
        <v>0</v>
      </c>
      <c r="CK19" s="225"/>
      <c r="CL19" s="221"/>
      <c r="CM19" s="219"/>
      <c r="CN19" s="437"/>
      <c r="CO19" s="220"/>
      <c r="CP19" s="221"/>
      <c r="CQ19" s="221"/>
      <c r="CR19" s="219"/>
      <c r="CS19" s="437"/>
      <c r="CT19" s="220"/>
      <c r="CU19" s="221"/>
      <c r="CV19" s="221"/>
      <c r="CW19" s="219"/>
      <c r="CX19" s="437"/>
      <c r="CY19" s="220"/>
      <c r="CZ19" s="221"/>
      <c r="DA19" s="221"/>
      <c r="DB19" s="437"/>
      <c r="DC19" s="219"/>
      <c r="DD19" s="220"/>
      <c r="DE19" s="218"/>
      <c r="DF19" s="357"/>
    </row>
    <row r="20" spans="1:110" ht="15.75" thickBot="1" x14ac:dyDescent="0.3">
      <c r="A20" s="466"/>
      <c r="B20" s="197" t="s">
        <v>13</v>
      </c>
      <c r="C20" s="231" t="s">
        <v>94</v>
      </c>
      <c r="D20" s="164">
        <f>SUM(S20,AO20,BL20,CJ20,DF20)</f>
        <v>0</v>
      </c>
      <c r="E20" s="429"/>
      <c r="F20" s="430"/>
      <c r="G20" s="202"/>
      <c r="H20" s="422"/>
      <c r="I20" s="203"/>
      <c r="J20" s="431"/>
      <c r="K20" s="431"/>
      <c r="L20" s="202"/>
      <c r="M20" s="422"/>
      <c r="N20" s="203"/>
      <c r="O20" s="431"/>
      <c r="P20" s="431"/>
      <c r="Q20" s="202"/>
      <c r="R20" s="203"/>
      <c r="S20" s="163">
        <f t="shared" si="0"/>
        <v>0</v>
      </c>
      <c r="T20" s="434"/>
      <c r="U20" s="364"/>
      <c r="V20" s="364"/>
      <c r="W20" s="199"/>
      <c r="X20" s="420"/>
      <c r="Y20" s="200"/>
      <c r="Z20" s="364"/>
      <c r="AA20" s="364"/>
      <c r="AB20" s="199"/>
      <c r="AC20" s="420"/>
      <c r="AD20" s="200"/>
      <c r="AE20" s="364"/>
      <c r="AF20" s="364"/>
      <c r="AG20" s="199"/>
      <c r="AH20" s="420"/>
      <c r="AI20" s="200"/>
      <c r="AJ20" s="366"/>
      <c r="AK20" s="199"/>
      <c r="AL20" s="366"/>
      <c r="AM20" s="366"/>
      <c r="AN20" s="200"/>
      <c r="AO20" s="159">
        <f t="shared" si="1"/>
        <v>0</v>
      </c>
      <c r="AP20" s="370"/>
      <c r="AQ20" s="223"/>
      <c r="AR20" s="213"/>
      <c r="AS20" s="214"/>
      <c r="AT20" s="215"/>
      <c r="AU20" s="222"/>
      <c r="AV20" s="223"/>
      <c r="AW20" s="213"/>
      <c r="AX20" s="214"/>
      <c r="AY20" s="215"/>
      <c r="AZ20" s="222"/>
      <c r="BA20" s="223"/>
      <c r="BB20" s="213"/>
      <c r="BC20" s="214"/>
      <c r="BD20" s="215"/>
      <c r="BE20" s="222"/>
      <c r="BF20" s="223"/>
      <c r="BG20" s="213"/>
      <c r="BH20" s="213"/>
      <c r="BI20" s="215"/>
      <c r="BJ20" s="370"/>
      <c r="BK20" s="217"/>
      <c r="BL20" s="161">
        <f t="shared" si="3"/>
        <v>0</v>
      </c>
      <c r="BM20" s="216"/>
      <c r="BN20" s="438"/>
      <c r="BO20" s="215"/>
      <c r="BP20" s="222"/>
      <c r="BQ20" s="223"/>
      <c r="BR20" s="213"/>
      <c r="BS20" s="214"/>
      <c r="BT20" s="215"/>
      <c r="BU20" s="222"/>
      <c r="BV20" s="223"/>
      <c r="BW20" s="213"/>
      <c r="BX20" s="214"/>
      <c r="BY20" s="215"/>
      <c r="BZ20" s="222"/>
      <c r="CA20" s="436"/>
      <c r="CB20" s="438"/>
      <c r="CC20" s="438"/>
      <c r="CD20" s="215"/>
      <c r="CE20" s="213"/>
      <c r="CF20" s="214"/>
      <c r="CG20" s="214"/>
      <c r="CH20" s="214"/>
      <c r="CI20" s="217"/>
      <c r="CJ20" s="160">
        <f t="shared" si="2"/>
        <v>0</v>
      </c>
      <c r="CK20" s="216"/>
      <c r="CL20" s="213"/>
      <c r="CM20" s="214"/>
      <c r="CN20" s="438"/>
      <c r="CO20" s="441"/>
      <c r="CP20" s="442"/>
      <c r="CQ20" s="213"/>
      <c r="CR20" s="214"/>
      <c r="CS20" s="438"/>
      <c r="CT20" s="441"/>
      <c r="CU20" s="442"/>
      <c r="CV20" s="213"/>
      <c r="CW20" s="214"/>
      <c r="CX20" s="438"/>
      <c r="CY20" s="215"/>
      <c r="CZ20" s="442"/>
      <c r="DA20" s="213"/>
      <c r="DB20" s="438"/>
      <c r="DC20" s="214"/>
      <c r="DD20" s="215"/>
      <c r="DE20" s="217"/>
      <c r="DF20" s="160">
        <f>SUM(CK20:DE20)</f>
        <v>0</v>
      </c>
    </row>
    <row r="21" spans="1:110" ht="21.75" thickBot="1" x14ac:dyDescent="0.3">
      <c r="A21" s="467"/>
      <c r="B21" s="296" t="s">
        <v>91</v>
      </c>
      <c r="C21" s="231" t="s">
        <v>93</v>
      </c>
      <c r="D21" s="350">
        <f>SUM(S21,AO21,BL21,CJ21)</f>
        <v>0</v>
      </c>
      <c r="E21" s="204"/>
      <c r="F21" s="205"/>
      <c r="G21" s="205"/>
      <c r="H21" s="423"/>
      <c r="I21" s="206"/>
      <c r="J21" s="212"/>
      <c r="K21" s="212"/>
      <c r="L21" s="205"/>
      <c r="M21" s="423"/>
      <c r="N21" s="206"/>
      <c r="O21" s="212"/>
      <c r="P21" s="212"/>
      <c r="Q21" s="205"/>
      <c r="R21" s="206"/>
      <c r="S21" s="359">
        <f t="shared" si="0"/>
        <v>0</v>
      </c>
      <c r="T21" s="427"/>
      <c r="U21" s="151"/>
      <c r="V21" s="151"/>
      <c r="W21" s="150"/>
      <c r="X21" s="421"/>
      <c r="Y21" s="201"/>
      <c r="Z21" s="151"/>
      <c r="AA21" s="151"/>
      <c r="AB21" s="150"/>
      <c r="AC21" s="421"/>
      <c r="AD21" s="201"/>
      <c r="AE21" s="151"/>
      <c r="AF21" s="368"/>
      <c r="AG21" s="369"/>
      <c r="AH21" s="421"/>
      <c r="AI21" s="201"/>
      <c r="AJ21" s="151"/>
      <c r="AK21" s="150"/>
      <c r="AL21" s="151"/>
      <c r="AM21" s="151"/>
      <c r="AN21" s="201"/>
      <c r="AO21" s="356">
        <f t="shared" si="1"/>
        <v>0</v>
      </c>
      <c r="AP21" s="225"/>
      <c r="AQ21" s="219"/>
      <c r="AR21" s="221"/>
      <c r="AS21" s="219"/>
      <c r="AT21" s="220"/>
      <c r="AU21" s="221"/>
      <c r="AV21" s="219"/>
      <c r="AW21" s="221"/>
      <c r="AX21" s="219"/>
      <c r="AY21" s="220"/>
      <c r="AZ21" s="221"/>
      <c r="BA21" s="219"/>
      <c r="BB21" s="221"/>
      <c r="BC21" s="219"/>
      <c r="BD21" s="220"/>
      <c r="BE21" s="221"/>
      <c r="BF21" s="219"/>
      <c r="BG21" s="221"/>
      <c r="BH21" s="221"/>
      <c r="BI21" s="220"/>
      <c r="BJ21" s="225"/>
      <c r="BK21" s="218"/>
      <c r="BL21" s="354">
        <f t="shared" si="3"/>
        <v>0</v>
      </c>
      <c r="BM21" s="225"/>
      <c r="BN21" s="437"/>
      <c r="BO21" s="220"/>
      <c r="BP21" s="221"/>
      <c r="BQ21" s="219"/>
      <c r="BR21" s="221"/>
      <c r="BS21" s="219"/>
      <c r="BT21" s="220"/>
      <c r="BU21" s="221"/>
      <c r="BV21" s="219"/>
      <c r="BW21" s="221"/>
      <c r="BX21" s="219"/>
      <c r="BY21" s="220"/>
      <c r="BZ21" s="221"/>
      <c r="CA21" s="437"/>
      <c r="CB21" s="437"/>
      <c r="CC21" s="437"/>
      <c r="CD21" s="220"/>
      <c r="CE21" s="221"/>
      <c r="CF21" s="219"/>
      <c r="CG21" s="219"/>
      <c r="CH21" s="219"/>
      <c r="CI21" s="218"/>
      <c r="CJ21" s="357">
        <f t="shared" si="2"/>
        <v>0</v>
      </c>
      <c r="CK21" s="225"/>
      <c r="CL21" s="221"/>
      <c r="CM21" s="219"/>
      <c r="CN21" s="437"/>
      <c r="CO21" s="220"/>
      <c r="CP21" s="221"/>
      <c r="CQ21" s="221"/>
      <c r="CR21" s="219"/>
      <c r="CS21" s="437"/>
      <c r="CT21" s="220"/>
      <c r="CU21" s="221"/>
      <c r="CV21" s="221"/>
      <c r="CW21" s="219"/>
      <c r="CX21" s="437"/>
      <c r="CY21" s="220"/>
      <c r="CZ21" s="221"/>
      <c r="DA21" s="221"/>
      <c r="DB21" s="437"/>
      <c r="DC21" s="219"/>
      <c r="DD21" s="220"/>
      <c r="DE21" s="218"/>
      <c r="DF21" s="357"/>
    </row>
    <row r="22" spans="1:110" ht="15.75" thickBot="1" x14ac:dyDescent="0.3">
      <c r="A22" s="465" t="s">
        <v>51</v>
      </c>
      <c r="B22" s="259" t="s">
        <v>11</v>
      </c>
      <c r="C22" s="232" t="s">
        <v>94</v>
      </c>
      <c r="D22" s="351">
        <f>SUM(S22,AO22,BL22,CJ22,DF22)</f>
        <v>0</v>
      </c>
      <c r="E22" s="198"/>
      <c r="F22" s="199"/>
      <c r="G22" s="207"/>
      <c r="H22" s="426"/>
      <c r="I22" s="208"/>
      <c r="J22" s="210"/>
      <c r="K22" s="210"/>
      <c r="L22" s="207"/>
      <c r="M22" s="426"/>
      <c r="N22" s="208"/>
      <c r="O22" s="210"/>
      <c r="P22" s="210"/>
      <c r="Q22" s="207"/>
      <c r="R22" s="208"/>
      <c r="S22" s="348">
        <f t="shared" si="0"/>
        <v>0</v>
      </c>
      <c r="T22" s="425"/>
      <c r="U22" s="210"/>
      <c r="V22" s="210"/>
      <c r="W22" s="207"/>
      <c r="X22" s="426"/>
      <c r="Y22" s="208"/>
      <c r="Z22" s="210"/>
      <c r="AA22" s="210"/>
      <c r="AB22" s="207"/>
      <c r="AC22" s="426"/>
      <c r="AD22" s="208"/>
      <c r="AE22" s="210"/>
      <c r="AF22" s="210"/>
      <c r="AG22" s="207"/>
      <c r="AH22" s="426"/>
      <c r="AI22" s="208"/>
      <c r="AJ22" s="210"/>
      <c r="AK22" s="367"/>
      <c r="AL22" s="210"/>
      <c r="AM22" s="210"/>
      <c r="AN22" s="424"/>
      <c r="AO22" s="352">
        <f t="shared" si="1"/>
        <v>0</v>
      </c>
      <c r="AP22" s="435"/>
      <c r="AQ22" s="214"/>
      <c r="AR22" s="222"/>
      <c r="AS22" s="223"/>
      <c r="AT22" s="224"/>
      <c r="AU22" s="213"/>
      <c r="AV22" s="214"/>
      <c r="AW22" s="222"/>
      <c r="AX22" s="223"/>
      <c r="AY22" s="224"/>
      <c r="AZ22" s="213"/>
      <c r="BA22" s="214"/>
      <c r="BB22" s="222"/>
      <c r="BC22" s="223"/>
      <c r="BD22" s="224"/>
      <c r="BE22" s="213"/>
      <c r="BF22" s="214"/>
      <c r="BG22" s="222"/>
      <c r="BH22" s="222"/>
      <c r="BI22" s="224"/>
      <c r="BJ22" s="216"/>
      <c r="BK22" s="217"/>
      <c r="BL22" s="353">
        <f t="shared" si="3"/>
        <v>0</v>
      </c>
      <c r="BM22" s="216"/>
      <c r="BN22" s="436"/>
      <c r="BO22" s="224"/>
      <c r="BP22" s="213"/>
      <c r="BQ22" s="214"/>
      <c r="BR22" s="222"/>
      <c r="BS22" s="223"/>
      <c r="BT22" s="224"/>
      <c r="BU22" s="213"/>
      <c r="BV22" s="214"/>
      <c r="BW22" s="222"/>
      <c r="BX22" s="223"/>
      <c r="BY22" s="224"/>
      <c r="BZ22" s="213"/>
      <c r="CA22" s="438"/>
      <c r="CB22" s="436"/>
      <c r="CC22" s="438"/>
      <c r="CD22" s="215"/>
      <c r="CE22" s="213"/>
      <c r="CF22" s="214"/>
      <c r="CG22" s="214"/>
      <c r="CH22" s="214"/>
      <c r="CI22" s="217"/>
      <c r="CJ22" s="349">
        <f t="shared" si="2"/>
        <v>0</v>
      </c>
      <c r="CK22" s="216"/>
      <c r="CL22" s="442"/>
      <c r="CM22" s="440"/>
      <c r="CN22" s="439"/>
      <c r="CO22" s="215"/>
      <c r="CP22" s="213"/>
      <c r="CQ22" s="442"/>
      <c r="CR22" s="440"/>
      <c r="CS22" s="439"/>
      <c r="CT22" s="215"/>
      <c r="CU22" s="213"/>
      <c r="CV22" s="442"/>
      <c r="CW22" s="440"/>
      <c r="CX22" s="439"/>
      <c r="CY22" s="215"/>
      <c r="CZ22" s="213"/>
      <c r="DA22" s="442"/>
      <c r="DB22" s="439"/>
      <c r="DC22" s="214"/>
      <c r="DD22" s="215"/>
      <c r="DE22" s="217"/>
      <c r="DF22" s="349">
        <f>SUM(CK22:DE22)</f>
        <v>0</v>
      </c>
    </row>
    <row r="23" spans="1:110" ht="21.75" thickBot="1" x14ac:dyDescent="0.3">
      <c r="A23" s="466"/>
      <c r="B23" s="343" t="s">
        <v>91</v>
      </c>
      <c r="C23" s="232" t="s">
        <v>92</v>
      </c>
      <c r="D23" s="350">
        <f>SUM(S23,AO23,BL23,CJ23)</f>
        <v>0</v>
      </c>
      <c r="E23" s="149"/>
      <c r="F23" s="150"/>
      <c r="G23" s="150"/>
      <c r="H23" s="421"/>
      <c r="I23" s="201"/>
      <c r="J23" s="151"/>
      <c r="K23" s="151"/>
      <c r="L23" s="150"/>
      <c r="M23" s="421"/>
      <c r="N23" s="201"/>
      <c r="O23" s="151"/>
      <c r="P23" s="151"/>
      <c r="Q23" s="150"/>
      <c r="R23" s="201"/>
      <c r="S23" s="359">
        <f t="shared" si="0"/>
        <v>0</v>
      </c>
      <c r="T23" s="427"/>
      <c r="U23" s="151"/>
      <c r="V23" s="151"/>
      <c r="W23" s="150"/>
      <c r="X23" s="421"/>
      <c r="Y23" s="201"/>
      <c r="Z23" s="151"/>
      <c r="AA23" s="151"/>
      <c r="AB23" s="150"/>
      <c r="AC23" s="421"/>
      <c r="AD23" s="201"/>
      <c r="AE23" s="151"/>
      <c r="AF23" s="151"/>
      <c r="AG23" s="150"/>
      <c r="AH23" s="428"/>
      <c r="AI23" s="201"/>
      <c r="AJ23" s="151"/>
      <c r="AK23" s="150"/>
      <c r="AL23" s="151"/>
      <c r="AM23" s="151"/>
      <c r="AN23" s="201"/>
      <c r="AO23" s="356">
        <f t="shared" si="1"/>
        <v>0</v>
      </c>
      <c r="AP23" s="225"/>
      <c r="AQ23" s="219"/>
      <c r="AR23" s="221"/>
      <c r="AS23" s="219"/>
      <c r="AT23" s="220"/>
      <c r="AU23" s="221"/>
      <c r="AV23" s="219"/>
      <c r="AW23" s="221"/>
      <c r="AX23" s="219"/>
      <c r="AY23" s="220"/>
      <c r="AZ23" s="221"/>
      <c r="BA23" s="219"/>
      <c r="BB23" s="221"/>
      <c r="BC23" s="219"/>
      <c r="BD23" s="220"/>
      <c r="BE23" s="221"/>
      <c r="BF23" s="219"/>
      <c r="BG23" s="221"/>
      <c r="BH23" s="221"/>
      <c r="BI23" s="220"/>
      <c r="BJ23" s="225"/>
      <c r="BK23" s="218"/>
      <c r="BL23" s="354">
        <f t="shared" si="3"/>
        <v>0</v>
      </c>
      <c r="BM23" s="225"/>
      <c r="BN23" s="437"/>
      <c r="BO23" s="220"/>
      <c r="BP23" s="221"/>
      <c r="BQ23" s="219"/>
      <c r="BR23" s="221"/>
      <c r="BS23" s="219"/>
      <c r="BT23" s="220"/>
      <c r="BU23" s="221"/>
      <c r="BV23" s="219"/>
      <c r="BW23" s="221"/>
      <c r="BX23" s="219"/>
      <c r="BY23" s="220"/>
      <c r="BZ23" s="221"/>
      <c r="CA23" s="437"/>
      <c r="CB23" s="437"/>
      <c r="CC23" s="437"/>
      <c r="CD23" s="220"/>
      <c r="CE23" s="221"/>
      <c r="CF23" s="219"/>
      <c r="CG23" s="219"/>
      <c r="CH23" s="219"/>
      <c r="CI23" s="218"/>
      <c r="CJ23" s="357">
        <f t="shared" si="2"/>
        <v>0</v>
      </c>
      <c r="CK23" s="225"/>
      <c r="CL23" s="221"/>
      <c r="CM23" s="219"/>
      <c r="CN23" s="437"/>
      <c r="CO23" s="220"/>
      <c r="CP23" s="221"/>
      <c r="CQ23" s="221"/>
      <c r="CR23" s="219"/>
      <c r="CS23" s="437"/>
      <c r="CT23" s="220"/>
      <c r="CU23" s="221"/>
      <c r="CV23" s="221"/>
      <c r="CW23" s="219"/>
      <c r="CX23" s="437"/>
      <c r="CY23" s="220"/>
      <c r="CZ23" s="221"/>
      <c r="DA23" s="221"/>
      <c r="DB23" s="437"/>
      <c r="DC23" s="219"/>
      <c r="DD23" s="220"/>
      <c r="DE23" s="218"/>
      <c r="DF23" s="357"/>
    </row>
    <row r="24" spans="1:110" ht="15.75" thickBot="1" x14ac:dyDescent="0.3">
      <c r="A24" s="466"/>
      <c r="B24" s="196" t="s">
        <v>13</v>
      </c>
      <c r="C24" s="232" t="s">
        <v>94</v>
      </c>
      <c r="D24" s="164">
        <f>SUM(S24,AO24,BL24,CJ24,DF24)</f>
        <v>0</v>
      </c>
      <c r="E24" s="365"/>
      <c r="F24" s="207"/>
      <c r="G24" s="199"/>
      <c r="H24" s="420"/>
      <c r="I24" s="200"/>
      <c r="J24" s="364"/>
      <c r="K24" s="364"/>
      <c r="L24" s="199"/>
      <c r="M24" s="420"/>
      <c r="N24" s="200"/>
      <c r="O24" s="364"/>
      <c r="P24" s="364"/>
      <c r="Q24" s="199"/>
      <c r="R24" s="200"/>
      <c r="S24" s="163">
        <f t="shared" si="0"/>
        <v>0</v>
      </c>
      <c r="T24" s="434"/>
      <c r="U24" s="364"/>
      <c r="V24" s="364"/>
      <c r="W24" s="199"/>
      <c r="X24" s="420"/>
      <c r="Y24" s="200"/>
      <c r="Z24" s="364"/>
      <c r="AA24" s="364"/>
      <c r="AB24" s="199"/>
      <c r="AC24" s="420"/>
      <c r="AD24" s="200"/>
      <c r="AE24" s="364"/>
      <c r="AF24" s="364"/>
      <c r="AG24" s="199"/>
      <c r="AH24" s="420"/>
      <c r="AI24" s="200"/>
      <c r="AJ24" s="366"/>
      <c r="AK24" s="199"/>
      <c r="AL24" s="366"/>
      <c r="AM24" s="366"/>
      <c r="AN24" s="200"/>
      <c r="AO24" s="159">
        <f t="shared" si="1"/>
        <v>0</v>
      </c>
      <c r="AP24" s="370"/>
      <c r="AQ24" s="223"/>
      <c r="AR24" s="213"/>
      <c r="AS24" s="214"/>
      <c r="AT24" s="215"/>
      <c r="AU24" s="222"/>
      <c r="AV24" s="223"/>
      <c r="AW24" s="213"/>
      <c r="AX24" s="214"/>
      <c r="AY24" s="215"/>
      <c r="AZ24" s="222"/>
      <c r="BA24" s="223"/>
      <c r="BB24" s="213"/>
      <c r="BC24" s="214"/>
      <c r="BD24" s="215"/>
      <c r="BE24" s="222"/>
      <c r="BF24" s="223"/>
      <c r="BG24" s="213"/>
      <c r="BH24" s="213"/>
      <c r="BI24" s="215"/>
      <c r="BJ24" s="370"/>
      <c r="BK24" s="217"/>
      <c r="BL24" s="161">
        <f t="shared" si="3"/>
        <v>0</v>
      </c>
      <c r="BM24" s="216"/>
      <c r="BN24" s="438"/>
      <c r="BO24" s="215"/>
      <c r="BP24" s="222"/>
      <c r="BQ24" s="223"/>
      <c r="BR24" s="213"/>
      <c r="BS24" s="214"/>
      <c r="BT24" s="215"/>
      <c r="BU24" s="222"/>
      <c r="BV24" s="223"/>
      <c r="BW24" s="213"/>
      <c r="BX24" s="214"/>
      <c r="BY24" s="215"/>
      <c r="BZ24" s="222"/>
      <c r="CA24" s="436"/>
      <c r="CB24" s="438"/>
      <c r="CC24" s="438"/>
      <c r="CD24" s="215"/>
      <c r="CE24" s="213"/>
      <c r="CF24" s="214"/>
      <c r="CG24" s="214"/>
      <c r="CH24" s="214"/>
      <c r="CI24" s="217"/>
      <c r="CJ24" s="160">
        <f t="shared" si="2"/>
        <v>0</v>
      </c>
      <c r="CK24" s="216"/>
      <c r="CL24" s="213"/>
      <c r="CM24" s="214"/>
      <c r="CN24" s="438"/>
      <c r="CO24" s="441"/>
      <c r="CP24" s="442"/>
      <c r="CQ24" s="213"/>
      <c r="CR24" s="214"/>
      <c r="CS24" s="438"/>
      <c r="CT24" s="441"/>
      <c r="CU24" s="442"/>
      <c r="CV24" s="213"/>
      <c r="CW24" s="214"/>
      <c r="CX24" s="438"/>
      <c r="CY24" s="215"/>
      <c r="CZ24" s="442"/>
      <c r="DA24" s="213"/>
      <c r="DB24" s="438"/>
      <c r="DC24" s="214"/>
      <c r="DD24" s="215"/>
      <c r="DE24" s="217"/>
      <c r="DF24" s="160">
        <f>SUM(CK24:DE24)</f>
        <v>0</v>
      </c>
    </row>
    <row r="25" spans="1:110" ht="21.75" thickBot="1" x14ac:dyDescent="0.3">
      <c r="A25" s="467"/>
      <c r="B25" s="343" t="s">
        <v>91</v>
      </c>
      <c r="C25" s="232" t="s">
        <v>93</v>
      </c>
      <c r="D25" s="350">
        <f>SUM(S25,AO25,BL25,CJ25)</f>
        <v>0</v>
      </c>
      <c r="E25" s="149"/>
      <c r="F25" s="150"/>
      <c r="G25" s="150"/>
      <c r="H25" s="421"/>
      <c r="I25" s="201"/>
      <c r="J25" s="151"/>
      <c r="K25" s="151"/>
      <c r="L25" s="150"/>
      <c r="M25" s="421"/>
      <c r="N25" s="201"/>
      <c r="O25" s="151"/>
      <c r="P25" s="151"/>
      <c r="Q25" s="150"/>
      <c r="R25" s="201"/>
      <c r="S25" s="359">
        <f t="shared" si="0"/>
        <v>0</v>
      </c>
      <c r="T25" s="427"/>
      <c r="U25" s="151"/>
      <c r="V25" s="151"/>
      <c r="W25" s="150"/>
      <c r="X25" s="421"/>
      <c r="Y25" s="201"/>
      <c r="Z25" s="151"/>
      <c r="AA25" s="151"/>
      <c r="AB25" s="150"/>
      <c r="AC25" s="421"/>
      <c r="AD25" s="201"/>
      <c r="AE25" s="151"/>
      <c r="AF25" s="368"/>
      <c r="AG25" s="369"/>
      <c r="AH25" s="421"/>
      <c r="AI25" s="201"/>
      <c r="AJ25" s="151"/>
      <c r="AK25" s="150"/>
      <c r="AL25" s="151"/>
      <c r="AM25" s="151"/>
      <c r="AN25" s="201"/>
      <c r="AO25" s="356">
        <f t="shared" si="1"/>
        <v>0</v>
      </c>
      <c r="AP25" s="225"/>
      <c r="AQ25" s="219"/>
      <c r="AR25" s="221"/>
      <c r="AS25" s="219"/>
      <c r="AT25" s="220"/>
      <c r="AU25" s="221"/>
      <c r="AV25" s="219"/>
      <c r="AW25" s="221"/>
      <c r="AX25" s="219"/>
      <c r="AY25" s="220"/>
      <c r="AZ25" s="221"/>
      <c r="BA25" s="219"/>
      <c r="BB25" s="221"/>
      <c r="BC25" s="219"/>
      <c r="BD25" s="220"/>
      <c r="BE25" s="221"/>
      <c r="BF25" s="219"/>
      <c r="BG25" s="221"/>
      <c r="BH25" s="221"/>
      <c r="BI25" s="220"/>
      <c r="BJ25" s="225"/>
      <c r="BK25" s="218"/>
      <c r="BL25" s="354">
        <f t="shared" si="3"/>
        <v>0</v>
      </c>
      <c r="BM25" s="225"/>
      <c r="BN25" s="437"/>
      <c r="BO25" s="220"/>
      <c r="BP25" s="221"/>
      <c r="BQ25" s="219"/>
      <c r="BR25" s="221"/>
      <c r="BS25" s="219"/>
      <c r="BT25" s="220"/>
      <c r="BU25" s="221"/>
      <c r="BV25" s="219"/>
      <c r="BW25" s="221"/>
      <c r="BX25" s="219"/>
      <c r="BY25" s="220"/>
      <c r="BZ25" s="221"/>
      <c r="CA25" s="437"/>
      <c r="CB25" s="437"/>
      <c r="CC25" s="437"/>
      <c r="CD25" s="220"/>
      <c r="CE25" s="221"/>
      <c r="CF25" s="219"/>
      <c r="CG25" s="219"/>
      <c r="CH25" s="219"/>
      <c r="CI25" s="218"/>
      <c r="CJ25" s="357">
        <f t="shared" si="2"/>
        <v>0</v>
      </c>
      <c r="CK25" s="225"/>
      <c r="CL25" s="221"/>
      <c r="CM25" s="219"/>
      <c r="CN25" s="437"/>
      <c r="CO25" s="220"/>
      <c r="CP25" s="221"/>
      <c r="CQ25" s="221"/>
      <c r="CR25" s="219"/>
      <c r="CS25" s="437"/>
      <c r="CT25" s="220"/>
      <c r="CU25" s="221"/>
      <c r="CV25" s="221"/>
      <c r="CW25" s="219"/>
      <c r="CX25" s="437"/>
      <c r="CY25" s="220"/>
      <c r="CZ25" s="221"/>
      <c r="DA25" s="221"/>
      <c r="DB25" s="437"/>
      <c r="DC25" s="219"/>
      <c r="DD25" s="220"/>
      <c r="DE25" s="218"/>
      <c r="DF25" s="357"/>
    </row>
    <row r="26" spans="1:110" ht="15.75" thickBot="1" x14ac:dyDescent="0.3">
      <c r="A26" s="466" t="s">
        <v>52</v>
      </c>
      <c r="B26" s="346" t="s">
        <v>11</v>
      </c>
      <c r="C26" s="233" t="s">
        <v>94</v>
      </c>
      <c r="D26" s="351">
        <f>SUM(S26,AO26,BL26,CJ26,DF26)</f>
        <v>0</v>
      </c>
      <c r="E26" s="198"/>
      <c r="F26" s="199"/>
      <c r="G26" s="207"/>
      <c r="H26" s="426"/>
      <c r="I26" s="208"/>
      <c r="J26" s="210"/>
      <c r="K26" s="210"/>
      <c r="L26" s="207"/>
      <c r="M26" s="426"/>
      <c r="N26" s="208"/>
      <c r="O26" s="210"/>
      <c r="P26" s="210"/>
      <c r="Q26" s="207"/>
      <c r="R26" s="208"/>
      <c r="S26" s="348">
        <f t="shared" si="0"/>
        <v>0</v>
      </c>
      <c r="T26" s="425"/>
      <c r="U26" s="210"/>
      <c r="V26" s="210"/>
      <c r="W26" s="207"/>
      <c r="X26" s="426"/>
      <c r="Y26" s="208"/>
      <c r="Z26" s="210"/>
      <c r="AA26" s="210"/>
      <c r="AB26" s="207"/>
      <c r="AC26" s="426"/>
      <c r="AD26" s="208"/>
      <c r="AE26" s="210"/>
      <c r="AF26" s="210"/>
      <c r="AG26" s="207"/>
      <c r="AH26" s="426"/>
      <c r="AI26" s="208"/>
      <c r="AJ26" s="210"/>
      <c r="AK26" s="199"/>
      <c r="AL26" s="364"/>
      <c r="AM26" s="364"/>
      <c r="AN26" s="208"/>
      <c r="AO26" s="352">
        <f t="shared" si="1"/>
        <v>0</v>
      </c>
      <c r="AP26" s="435"/>
      <c r="AQ26" s="214"/>
      <c r="AR26" s="222"/>
      <c r="AS26" s="223"/>
      <c r="AT26" s="224"/>
      <c r="AU26" s="213"/>
      <c r="AV26" s="214"/>
      <c r="AW26" s="222"/>
      <c r="AX26" s="223"/>
      <c r="AY26" s="224"/>
      <c r="AZ26" s="213"/>
      <c r="BA26" s="214"/>
      <c r="BB26" s="222"/>
      <c r="BC26" s="223"/>
      <c r="BD26" s="224"/>
      <c r="BE26" s="213"/>
      <c r="BF26" s="214"/>
      <c r="BG26" s="222"/>
      <c r="BH26" s="222"/>
      <c r="BI26" s="224"/>
      <c r="BJ26" s="216"/>
      <c r="BK26" s="217"/>
      <c r="BL26" s="353">
        <f t="shared" si="3"/>
        <v>0</v>
      </c>
      <c r="BM26" s="216"/>
      <c r="BN26" s="436"/>
      <c r="BO26" s="224"/>
      <c r="BP26" s="213"/>
      <c r="BQ26" s="214"/>
      <c r="BR26" s="222"/>
      <c r="BS26" s="223"/>
      <c r="BT26" s="224"/>
      <c r="BU26" s="213"/>
      <c r="BV26" s="214"/>
      <c r="BW26" s="222"/>
      <c r="BX26" s="223"/>
      <c r="BY26" s="224"/>
      <c r="BZ26" s="213"/>
      <c r="CA26" s="438"/>
      <c r="CB26" s="436"/>
      <c r="CC26" s="438"/>
      <c r="CD26" s="215"/>
      <c r="CE26" s="213"/>
      <c r="CF26" s="214"/>
      <c r="CG26" s="214"/>
      <c r="CH26" s="214"/>
      <c r="CI26" s="217"/>
      <c r="CJ26" s="349">
        <f t="shared" si="2"/>
        <v>0</v>
      </c>
      <c r="CK26" s="216"/>
      <c r="CL26" s="442"/>
      <c r="CM26" s="440"/>
      <c r="CN26" s="439"/>
      <c r="CO26" s="215"/>
      <c r="CP26" s="213"/>
      <c r="CQ26" s="442"/>
      <c r="CR26" s="440"/>
      <c r="CS26" s="439"/>
      <c r="CT26" s="215"/>
      <c r="CU26" s="213"/>
      <c r="CV26" s="442"/>
      <c r="CW26" s="440"/>
      <c r="CX26" s="439"/>
      <c r="CY26" s="215"/>
      <c r="CZ26" s="213"/>
      <c r="DA26" s="442"/>
      <c r="DB26" s="439"/>
      <c r="DC26" s="214"/>
      <c r="DD26" s="215"/>
      <c r="DE26" s="217"/>
      <c r="DF26" s="349">
        <f>SUM(CK26:DE26)</f>
        <v>0</v>
      </c>
    </row>
    <row r="27" spans="1:110" ht="21.75" thickBot="1" x14ac:dyDescent="0.3">
      <c r="A27" s="466"/>
      <c r="B27" s="344" t="s">
        <v>91</v>
      </c>
      <c r="C27" s="233" t="s">
        <v>92</v>
      </c>
      <c r="D27" s="350">
        <f>SUM(S27,AO27,BL27,CJ27)</f>
        <v>0</v>
      </c>
      <c r="E27" s="149"/>
      <c r="F27" s="150"/>
      <c r="G27" s="150"/>
      <c r="H27" s="421"/>
      <c r="I27" s="201"/>
      <c r="J27" s="151"/>
      <c r="K27" s="151"/>
      <c r="L27" s="150"/>
      <c r="M27" s="421"/>
      <c r="N27" s="201"/>
      <c r="O27" s="151"/>
      <c r="P27" s="151"/>
      <c r="Q27" s="150"/>
      <c r="R27" s="201"/>
      <c r="S27" s="359">
        <f t="shared" si="0"/>
        <v>0</v>
      </c>
      <c r="T27" s="427"/>
      <c r="U27" s="151"/>
      <c r="V27" s="151"/>
      <c r="W27" s="150"/>
      <c r="X27" s="421"/>
      <c r="Y27" s="201"/>
      <c r="Z27" s="151"/>
      <c r="AA27" s="151"/>
      <c r="AB27" s="150"/>
      <c r="AC27" s="421"/>
      <c r="AD27" s="201"/>
      <c r="AE27" s="151"/>
      <c r="AF27" s="151"/>
      <c r="AG27" s="150"/>
      <c r="AH27" s="428"/>
      <c r="AI27" s="201"/>
      <c r="AJ27" s="151"/>
      <c r="AK27" s="150"/>
      <c r="AL27" s="151"/>
      <c r="AM27" s="151"/>
      <c r="AN27" s="201"/>
      <c r="AO27" s="356">
        <f t="shared" si="1"/>
        <v>0</v>
      </c>
      <c r="AP27" s="225"/>
      <c r="AQ27" s="219"/>
      <c r="AR27" s="221"/>
      <c r="AS27" s="219"/>
      <c r="AT27" s="220"/>
      <c r="AU27" s="221"/>
      <c r="AV27" s="219"/>
      <c r="AW27" s="221"/>
      <c r="AX27" s="219"/>
      <c r="AY27" s="220"/>
      <c r="AZ27" s="221"/>
      <c r="BA27" s="219"/>
      <c r="BB27" s="221"/>
      <c r="BC27" s="219"/>
      <c r="BD27" s="220"/>
      <c r="BE27" s="221"/>
      <c r="BF27" s="219"/>
      <c r="BG27" s="221"/>
      <c r="BH27" s="221"/>
      <c r="BI27" s="220"/>
      <c r="BJ27" s="225"/>
      <c r="BK27" s="218"/>
      <c r="BL27" s="354">
        <f t="shared" si="3"/>
        <v>0</v>
      </c>
      <c r="BM27" s="225"/>
      <c r="BN27" s="437"/>
      <c r="BO27" s="220"/>
      <c r="BP27" s="221"/>
      <c r="BQ27" s="219"/>
      <c r="BR27" s="221"/>
      <c r="BS27" s="219"/>
      <c r="BT27" s="220"/>
      <c r="BU27" s="221"/>
      <c r="BV27" s="219"/>
      <c r="BW27" s="221"/>
      <c r="BX27" s="219"/>
      <c r="BY27" s="220"/>
      <c r="BZ27" s="221"/>
      <c r="CA27" s="437"/>
      <c r="CB27" s="437"/>
      <c r="CC27" s="437"/>
      <c r="CD27" s="220"/>
      <c r="CE27" s="221"/>
      <c r="CF27" s="219"/>
      <c r="CG27" s="219"/>
      <c r="CH27" s="219"/>
      <c r="CI27" s="218"/>
      <c r="CJ27" s="357">
        <f t="shared" si="2"/>
        <v>0</v>
      </c>
      <c r="CK27" s="225"/>
      <c r="CL27" s="221"/>
      <c r="CM27" s="219"/>
      <c r="CN27" s="437"/>
      <c r="CO27" s="220"/>
      <c r="CP27" s="221"/>
      <c r="CQ27" s="221"/>
      <c r="CR27" s="219"/>
      <c r="CS27" s="437"/>
      <c r="CT27" s="220"/>
      <c r="CU27" s="221"/>
      <c r="CV27" s="221"/>
      <c r="CW27" s="219"/>
      <c r="CX27" s="437"/>
      <c r="CY27" s="220"/>
      <c r="CZ27" s="221"/>
      <c r="DA27" s="221"/>
      <c r="DB27" s="437"/>
      <c r="DC27" s="219"/>
      <c r="DD27" s="220"/>
      <c r="DE27" s="218"/>
      <c r="DF27" s="357"/>
    </row>
    <row r="28" spans="1:110" ht="15.75" thickBot="1" x14ac:dyDescent="0.3">
      <c r="A28" s="466"/>
      <c r="B28" s="155" t="s">
        <v>13</v>
      </c>
      <c r="C28" s="233" t="s">
        <v>94</v>
      </c>
      <c r="D28" s="164">
        <f>SUM(S28,AO28,BL28,CJ28,DF28)</f>
        <v>0</v>
      </c>
      <c r="E28" s="365"/>
      <c r="F28" s="207"/>
      <c r="G28" s="199"/>
      <c r="H28" s="420"/>
      <c r="I28" s="200"/>
      <c r="J28" s="364"/>
      <c r="K28" s="364"/>
      <c r="L28" s="199"/>
      <c r="M28" s="420"/>
      <c r="N28" s="200"/>
      <c r="O28" s="364"/>
      <c r="P28" s="364"/>
      <c r="Q28" s="199"/>
      <c r="R28" s="200"/>
      <c r="S28" s="160">
        <f t="shared" si="0"/>
        <v>0</v>
      </c>
      <c r="T28" s="434"/>
      <c r="U28" s="364"/>
      <c r="V28" s="364"/>
      <c r="W28" s="199"/>
      <c r="X28" s="420"/>
      <c r="Y28" s="200"/>
      <c r="Z28" s="364"/>
      <c r="AA28" s="364"/>
      <c r="AB28" s="199"/>
      <c r="AC28" s="420"/>
      <c r="AD28" s="200"/>
      <c r="AE28" s="364"/>
      <c r="AF28" s="364"/>
      <c r="AG28" s="199"/>
      <c r="AH28" s="420"/>
      <c r="AI28" s="200"/>
      <c r="AJ28" s="364"/>
      <c r="AK28" s="207"/>
      <c r="AL28" s="210"/>
      <c r="AM28" s="210"/>
      <c r="AN28" s="200"/>
      <c r="AO28" s="159">
        <f t="shared" si="1"/>
        <v>0</v>
      </c>
      <c r="AP28" s="370"/>
      <c r="AQ28" s="223"/>
      <c r="AR28" s="213"/>
      <c r="AS28" s="214"/>
      <c r="AT28" s="215"/>
      <c r="AU28" s="222"/>
      <c r="AV28" s="223"/>
      <c r="AW28" s="213"/>
      <c r="AX28" s="214"/>
      <c r="AY28" s="215"/>
      <c r="AZ28" s="222"/>
      <c r="BA28" s="223"/>
      <c r="BB28" s="213"/>
      <c r="BC28" s="214"/>
      <c r="BD28" s="215"/>
      <c r="BE28" s="222"/>
      <c r="BF28" s="223"/>
      <c r="BG28" s="213"/>
      <c r="BH28" s="213"/>
      <c r="BI28" s="215"/>
      <c r="BJ28" s="370"/>
      <c r="BK28" s="217"/>
      <c r="BL28" s="161">
        <f t="shared" si="3"/>
        <v>0</v>
      </c>
      <c r="BM28" s="216"/>
      <c r="BN28" s="438"/>
      <c r="BO28" s="215"/>
      <c r="BP28" s="222"/>
      <c r="BQ28" s="223"/>
      <c r="BR28" s="213"/>
      <c r="BS28" s="214"/>
      <c r="BT28" s="215"/>
      <c r="BU28" s="222"/>
      <c r="BV28" s="223"/>
      <c r="BW28" s="213"/>
      <c r="BX28" s="214"/>
      <c r="BY28" s="215"/>
      <c r="BZ28" s="222"/>
      <c r="CA28" s="436"/>
      <c r="CB28" s="438"/>
      <c r="CC28" s="438"/>
      <c r="CD28" s="215"/>
      <c r="CE28" s="213"/>
      <c r="CF28" s="214"/>
      <c r="CG28" s="214"/>
      <c r="CH28" s="214"/>
      <c r="CI28" s="217"/>
      <c r="CJ28" s="160">
        <f t="shared" si="2"/>
        <v>0</v>
      </c>
      <c r="CK28" s="216"/>
      <c r="CL28" s="213"/>
      <c r="CM28" s="214"/>
      <c r="CN28" s="438"/>
      <c r="CO28" s="441"/>
      <c r="CP28" s="442"/>
      <c r="CQ28" s="213"/>
      <c r="CR28" s="214"/>
      <c r="CS28" s="438"/>
      <c r="CT28" s="441"/>
      <c r="CU28" s="442"/>
      <c r="CV28" s="213"/>
      <c r="CW28" s="214"/>
      <c r="CX28" s="438"/>
      <c r="CY28" s="215"/>
      <c r="CZ28" s="442"/>
      <c r="DA28" s="213"/>
      <c r="DB28" s="438"/>
      <c r="DC28" s="214"/>
      <c r="DD28" s="215"/>
      <c r="DE28" s="217"/>
      <c r="DF28" s="160">
        <f>SUM(CK28:DE28)</f>
        <v>0</v>
      </c>
    </row>
    <row r="29" spans="1:110" ht="21.75" thickBot="1" x14ac:dyDescent="0.3">
      <c r="A29" s="467"/>
      <c r="B29" s="345" t="s">
        <v>91</v>
      </c>
      <c r="C29" s="234" t="s">
        <v>93</v>
      </c>
      <c r="D29" s="350">
        <f>SUM(S29,AO29,BL29,CJ29)</f>
        <v>0</v>
      </c>
      <c r="E29" s="149"/>
      <c r="F29" s="150"/>
      <c r="G29" s="150"/>
      <c r="H29" s="421"/>
      <c r="I29" s="201"/>
      <c r="J29" s="151"/>
      <c r="K29" s="151"/>
      <c r="L29" s="150"/>
      <c r="M29" s="421"/>
      <c r="N29" s="201"/>
      <c r="O29" s="151"/>
      <c r="P29" s="151"/>
      <c r="Q29" s="150"/>
      <c r="R29" s="201"/>
      <c r="S29" s="357">
        <f t="shared" si="0"/>
        <v>0</v>
      </c>
      <c r="T29" s="427"/>
      <c r="U29" s="151"/>
      <c r="V29" s="151"/>
      <c r="W29" s="150"/>
      <c r="X29" s="421"/>
      <c r="Y29" s="201"/>
      <c r="Z29" s="151"/>
      <c r="AA29" s="151"/>
      <c r="AB29" s="150"/>
      <c r="AC29" s="421"/>
      <c r="AD29" s="201"/>
      <c r="AE29" s="151"/>
      <c r="AF29" s="368"/>
      <c r="AG29" s="369"/>
      <c r="AH29" s="421"/>
      <c r="AI29" s="201"/>
      <c r="AJ29" s="151"/>
      <c r="AK29" s="150"/>
      <c r="AL29" s="151"/>
      <c r="AM29" s="151"/>
      <c r="AN29" s="201"/>
      <c r="AO29" s="356">
        <f t="shared" si="1"/>
        <v>0</v>
      </c>
      <c r="AP29" s="225"/>
      <c r="AQ29" s="219"/>
      <c r="AR29" s="221"/>
      <c r="AS29" s="219"/>
      <c r="AT29" s="220"/>
      <c r="AU29" s="221"/>
      <c r="AV29" s="219"/>
      <c r="AW29" s="221"/>
      <c r="AX29" s="219"/>
      <c r="AY29" s="220"/>
      <c r="AZ29" s="221"/>
      <c r="BA29" s="219"/>
      <c r="BB29" s="221"/>
      <c r="BC29" s="219"/>
      <c r="BD29" s="220"/>
      <c r="BE29" s="221"/>
      <c r="BF29" s="219"/>
      <c r="BG29" s="221"/>
      <c r="BH29" s="221"/>
      <c r="BI29" s="220"/>
      <c r="BJ29" s="225"/>
      <c r="BK29" s="218"/>
      <c r="BL29" s="354">
        <f t="shared" si="3"/>
        <v>0</v>
      </c>
      <c r="BM29" s="225"/>
      <c r="BN29" s="437"/>
      <c r="BO29" s="220"/>
      <c r="BP29" s="221"/>
      <c r="BQ29" s="219"/>
      <c r="BR29" s="221"/>
      <c r="BS29" s="219"/>
      <c r="BT29" s="220"/>
      <c r="BU29" s="221"/>
      <c r="BV29" s="219"/>
      <c r="BW29" s="221"/>
      <c r="BX29" s="219"/>
      <c r="BY29" s="220"/>
      <c r="BZ29" s="221"/>
      <c r="CA29" s="437"/>
      <c r="CB29" s="437"/>
      <c r="CC29" s="437"/>
      <c r="CD29" s="220"/>
      <c r="CE29" s="221"/>
      <c r="CF29" s="219"/>
      <c r="CG29" s="219"/>
      <c r="CH29" s="219"/>
      <c r="CI29" s="218"/>
      <c r="CJ29" s="357">
        <f t="shared" si="2"/>
        <v>0</v>
      </c>
      <c r="CK29" s="225"/>
      <c r="CL29" s="221"/>
      <c r="CM29" s="219"/>
      <c r="CN29" s="437"/>
      <c r="CO29" s="220"/>
      <c r="CP29" s="221"/>
      <c r="CQ29" s="221"/>
      <c r="CR29" s="219"/>
      <c r="CS29" s="437"/>
      <c r="CT29" s="220"/>
      <c r="CU29" s="221"/>
      <c r="CV29" s="221"/>
      <c r="CW29" s="219"/>
      <c r="CX29" s="437"/>
      <c r="CY29" s="220"/>
      <c r="CZ29" s="221"/>
      <c r="DA29" s="221"/>
      <c r="DB29" s="437"/>
      <c r="DC29" s="219"/>
      <c r="DD29" s="220"/>
      <c r="DE29" s="218"/>
      <c r="DF29" s="357"/>
    </row>
    <row r="30" spans="1:110" ht="15.75" thickBot="1" x14ac:dyDescent="0.3">
      <c r="A30" s="67" t="s">
        <v>45</v>
      </c>
      <c r="B30" s="347" t="s">
        <v>11</v>
      </c>
      <c r="C30" s="69" t="s">
        <v>47</v>
      </c>
      <c r="D30" s="348">
        <f>D18+D22+D26</f>
        <v>0</v>
      </c>
      <c r="E30" s="21"/>
      <c r="F30" s="21"/>
      <c r="G30" s="21"/>
      <c r="H30" s="21"/>
      <c r="I30" s="21"/>
      <c r="J30" s="21"/>
      <c r="K30" s="21"/>
      <c r="L30" s="21"/>
      <c r="O30" s="21"/>
      <c r="P30" s="30" t="s">
        <v>47</v>
      </c>
      <c r="R30" s="355" t="s">
        <v>11</v>
      </c>
      <c r="S30" s="349">
        <f>S18+S22+S26</f>
        <v>0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475" t="s">
        <v>47</v>
      </c>
      <c r="AM30" s="476"/>
      <c r="AN30" s="209" t="s">
        <v>11</v>
      </c>
      <c r="AO30" s="349">
        <f>AO18+AO22+AO26</f>
        <v>0</v>
      </c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475" t="s">
        <v>47</v>
      </c>
      <c r="BJ30" s="476"/>
      <c r="BK30" s="355" t="s">
        <v>11</v>
      </c>
      <c r="BL30" s="349">
        <f>BL18+BL22+BL26</f>
        <v>0</v>
      </c>
      <c r="BM30" s="120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475" t="s">
        <v>47</v>
      </c>
      <c r="CH30" s="476"/>
      <c r="CI30" s="355" t="s">
        <v>11</v>
      </c>
      <c r="CJ30" s="349">
        <f>CJ18+CJ22+CJ26</f>
        <v>0</v>
      </c>
      <c r="CK30" s="120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475" t="s">
        <v>47</v>
      </c>
      <c r="DD30" s="476"/>
      <c r="DE30" s="358" t="s">
        <v>11</v>
      </c>
      <c r="DF30" s="349">
        <f>DF18+DF22+DF26</f>
        <v>0</v>
      </c>
    </row>
    <row r="31" spans="1:110" ht="15.6" customHeight="1" thickBot="1" x14ac:dyDescent="0.3">
      <c r="A31" s="68"/>
      <c r="B31" s="155" t="s">
        <v>13</v>
      </c>
      <c r="C31" s="70" t="s">
        <v>47</v>
      </c>
      <c r="D31" s="160">
        <f>D20+D24+D28</f>
        <v>0</v>
      </c>
      <c r="E31" s="21"/>
      <c r="F31" s="21"/>
      <c r="G31" s="21"/>
      <c r="H31" s="21"/>
      <c r="I31" s="21"/>
      <c r="J31" s="21"/>
      <c r="K31" s="21"/>
      <c r="L31" s="21"/>
      <c r="O31" s="21"/>
      <c r="P31" s="30"/>
      <c r="Q31" s="21"/>
      <c r="R31" s="156" t="s">
        <v>13</v>
      </c>
      <c r="S31" s="162">
        <f>S20+S24+S28</f>
        <v>0</v>
      </c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20"/>
      <c r="AM31" s="104"/>
      <c r="AN31" s="157" t="s">
        <v>13</v>
      </c>
      <c r="AO31" s="160">
        <f>AO20+AO24+AO28</f>
        <v>0</v>
      </c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20"/>
      <c r="BK31" s="158" t="s">
        <v>13</v>
      </c>
      <c r="BL31" s="162">
        <f>BL20+BL24+BL28</f>
        <v>0</v>
      </c>
      <c r="BM31" s="120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121"/>
      <c r="CH31" s="21"/>
      <c r="CI31" s="158" t="s">
        <v>13</v>
      </c>
      <c r="CJ31" s="160">
        <f>CJ20+CJ24+CJ28</f>
        <v>0</v>
      </c>
      <c r="CK31" s="120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121"/>
      <c r="DD31" s="21"/>
      <c r="DE31" s="158" t="s">
        <v>13</v>
      </c>
      <c r="DF31" s="160">
        <f>DF20+DF24+DF28</f>
        <v>0</v>
      </c>
    </row>
    <row r="32" spans="1:110" x14ac:dyDescent="0.25">
      <c r="A32" s="34"/>
      <c r="B32" s="235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71"/>
      <c r="R32" s="471"/>
      <c r="S32" s="21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</row>
    <row r="33" spans="1:110" x14ac:dyDescent="0.25">
      <c r="A33" s="34"/>
      <c r="B33" s="23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432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</row>
    <row r="34" spans="1:110" x14ac:dyDescent="0.2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</row>
    <row r="35" spans="1:110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</row>
    <row r="36" spans="1:110" x14ac:dyDescent="0.25">
      <c r="A36" s="34"/>
      <c r="B36" s="34"/>
      <c r="C36" s="34"/>
      <c r="D36" s="33"/>
      <c r="E36" s="34"/>
      <c r="F36" s="34"/>
      <c r="G36" s="34"/>
      <c r="H36" s="34"/>
      <c r="I36" s="34"/>
      <c r="J36" s="34"/>
      <c r="K36" s="34"/>
      <c r="L36" s="33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</row>
    <row r="37" spans="1:110" x14ac:dyDescent="0.2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3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</row>
    <row r="38" spans="1:110" x14ac:dyDescent="0.2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</row>
    <row r="39" spans="1:110" x14ac:dyDescent="0.2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</row>
    <row r="40" spans="1:110" x14ac:dyDescent="0.2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</row>
    <row r="41" spans="1:110" x14ac:dyDescent="0.2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</row>
    <row r="42" spans="1:110" x14ac:dyDescent="0.2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4"/>
      <c r="CZ42" s="34"/>
      <c r="DA42" s="34"/>
      <c r="DB42" s="34"/>
      <c r="DC42" s="34"/>
      <c r="DD42" s="34"/>
      <c r="DE42" s="34"/>
      <c r="DF42" s="34"/>
    </row>
    <row r="43" spans="1:110" x14ac:dyDescent="0.2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4"/>
      <c r="CU43" s="34"/>
      <c r="CV43" s="34"/>
      <c r="CW43" s="34"/>
      <c r="CX43" s="34"/>
      <c r="CY43" s="34"/>
      <c r="CZ43" s="34"/>
      <c r="DA43" s="34"/>
      <c r="DB43" s="34"/>
      <c r="DC43" s="34"/>
      <c r="DD43" s="34"/>
      <c r="DE43" s="34"/>
      <c r="DF43" s="34"/>
    </row>
    <row r="44" spans="1:110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</row>
    <row r="45" spans="1:110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</row>
  </sheetData>
  <sheetProtection algorithmName="SHA-512" hashValue="I6Ptt6ETqcC/E5ng4WDRS1kGoKXXffn3CJh9fLgDFh7sp8KBBvlSRkZtOGEDkcXs27QFXM1Wb0ue5i6ExV93FQ==" saltValue="Mp1AlIBit74RT2W7n+wh1Q==" spinCount="100000" sheet="1" objects="1" scenarios="1"/>
  <mergeCells count="24">
    <mergeCell ref="Q32:R32"/>
    <mergeCell ref="CK16:DF16"/>
    <mergeCell ref="DC30:DD30"/>
    <mergeCell ref="E16:S16"/>
    <mergeCell ref="BM16:CJ16"/>
    <mergeCell ref="AP16:BJ16"/>
    <mergeCell ref="T16:AN16"/>
    <mergeCell ref="BI30:BJ30"/>
    <mergeCell ref="AL30:AM30"/>
    <mergeCell ref="CG30:CH30"/>
    <mergeCell ref="A18:A21"/>
    <mergeCell ref="A22:A25"/>
    <mergeCell ref="A26:A29"/>
    <mergeCell ref="A10:C10"/>
    <mergeCell ref="A11:C11"/>
    <mergeCell ref="AC14:AF14"/>
    <mergeCell ref="A7:F7"/>
    <mergeCell ref="E2:H2"/>
    <mergeCell ref="E3:H3"/>
    <mergeCell ref="A5:D5"/>
    <mergeCell ref="A6:F6"/>
    <mergeCell ref="A2:D2"/>
    <mergeCell ref="A3:D3"/>
    <mergeCell ref="A4:D4"/>
  </mergeCells>
  <pageMargins left="0.25" right="0.25" top="0.75" bottom="0.75" header="0.3" footer="0.3"/>
  <pageSetup scale="1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AM36"/>
  <sheetViews>
    <sheetView topLeftCell="A4" zoomScaleNormal="100" workbookViewId="0">
      <selection activeCell="Q10" sqref="Q10"/>
    </sheetView>
  </sheetViews>
  <sheetFormatPr defaultRowHeight="15" x14ac:dyDescent="0.25"/>
  <cols>
    <col min="1" max="1" width="2.7109375" customWidth="1"/>
    <col min="2" max="2" width="9.7109375" customWidth="1"/>
    <col min="3" max="3" width="6.28515625" customWidth="1"/>
    <col min="4" max="4" width="4.85546875" bestFit="1" customWidth="1"/>
    <col min="5" max="5" width="3.42578125" customWidth="1"/>
    <col min="6" max="6" width="3.28515625" customWidth="1"/>
    <col min="7" max="7" width="3.42578125" customWidth="1"/>
    <col min="8" max="8" width="3.28515625" customWidth="1"/>
    <col min="9" max="11" width="3.140625" customWidth="1"/>
    <col min="12" max="12" width="3.28515625" customWidth="1"/>
    <col min="13" max="13" width="3.42578125" customWidth="1"/>
    <col min="14" max="14" width="3.28515625" customWidth="1"/>
    <col min="15" max="15" width="3.5703125" customWidth="1"/>
    <col min="16" max="16" width="3.28515625" customWidth="1"/>
    <col min="17" max="17" width="4.85546875" customWidth="1"/>
    <col min="18" max="18" width="5.28515625" customWidth="1"/>
    <col min="19" max="19" width="5.140625" customWidth="1"/>
    <col min="20" max="21" width="4.85546875" customWidth="1"/>
    <col min="22" max="22" width="3.42578125" customWidth="1"/>
    <col min="23" max="23" width="3.28515625" customWidth="1"/>
    <col min="24" max="24" width="4.85546875" customWidth="1"/>
    <col min="25" max="25" width="5.28515625" customWidth="1"/>
    <col min="26" max="27" width="4.85546875" customWidth="1"/>
    <col min="28" max="28" width="5.140625" customWidth="1"/>
    <col min="29" max="30" width="3.28515625" customWidth="1"/>
    <col min="31" max="31" width="4.85546875" customWidth="1"/>
    <col min="32" max="32" width="5" customWidth="1"/>
    <col min="33" max="34" width="4.85546875" customWidth="1"/>
    <col min="35" max="35" width="7.5703125" customWidth="1"/>
    <col min="36" max="36" width="6.28515625" customWidth="1"/>
    <col min="37" max="37" width="9.7109375" customWidth="1"/>
    <col min="38" max="38" width="9.28515625" customWidth="1"/>
  </cols>
  <sheetData>
    <row r="1" spans="1:39" ht="18.75" x14ac:dyDescent="0.25">
      <c r="A1" s="1" t="s">
        <v>0</v>
      </c>
    </row>
    <row r="2" spans="1:39" ht="13.15" customHeight="1" x14ac:dyDescent="0.25">
      <c r="A2" s="4"/>
    </row>
    <row r="3" spans="1:39" ht="34.15" customHeight="1" x14ac:dyDescent="0.25">
      <c r="A3" s="489" t="s">
        <v>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</row>
    <row r="4" spans="1:39" x14ac:dyDescent="0.25">
      <c r="A4" s="490" t="s">
        <v>49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</row>
    <row r="5" spans="1:39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</row>
    <row r="6" spans="1:39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</row>
    <row r="7" spans="1:39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  <c r="Q7" s="143" t="s">
        <v>100</v>
      </c>
    </row>
    <row r="8" spans="1:39" ht="89.25" customHeight="1" thickBot="1" x14ac:dyDescent="0.3">
      <c r="A8" s="509" t="s">
        <v>3</v>
      </c>
      <c r="B8" s="510"/>
      <c r="C8" s="63" t="s">
        <v>4</v>
      </c>
      <c r="D8" s="63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297">
        <v>16</v>
      </c>
      <c r="U8" s="297">
        <v>17</v>
      </c>
      <c r="V8" s="297">
        <v>18</v>
      </c>
      <c r="W8" s="297">
        <v>19</v>
      </c>
      <c r="X8" s="297">
        <v>20</v>
      </c>
      <c r="Y8" s="297">
        <v>21</v>
      </c>
      <c r="Z8" s="298">
        <v>22</v>
      </c>
      <c r="AA8" s="297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392" t="s">
        <v>6</v>
      </c>
      <c r="AJ8" s="395" t="s">
        <v>7</v>
      </c>
      <c r="AK8" s="123" t="s">
        <v>8</v>
      </c>
      <c r="AL8" s="396" t="s">
        <v>9</v>
      </c>
      <c r="AM8" s="400" t="s">
        <v>66</v>
      </c>
    </row>
    <row r="9" spans="1:39" ht="15.75" thickBot="1" x14ac:dyDescent="0.3">
      <c r="A9" s="503" t="s">
        <v>105</v>
      </c>
      <c r="B9" s="505" t="s">
        <v>10</v>
      </c>
      <c r="C9" s="377" t="s">
        <v>11</v>
      </c>
      <c r="D9" s="377" t="s">
        <v>12</v>
      </c>
      <c r="E9" s="108"/>
      <c r="F9" s="108"/>
      <c r="G9" s="109"/>
      <c r="H9" s="109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375">
        <f>'Introducere SEM I'!G18</f>
        <v>0</v>
      </c>
      <c r="T9" s="375">
        <f>'Introducere SEM I'!H18</f>
        <v>0</v>
      </c>
      <c r="U9" s="375">
        <f>'Introducere SEM I'!I18</f>
        <v>0</v>
      </c>
      <c r="V9" s="108"/>
      <c r="W9" s="108"/>
      <c r="X9" s="108"/>
      <c r="Y9" s="108"/>
      <c r="Z9" s="375">
        <f>'Introducere SEM I'!L18</f>
        <v>0</v>
      </c>
      <c r="AA9" s="375">
        <f>'Introducere SEM I'!M18</f>
        <v>0</v>
      </c>
      <c r="AB9" s="375">
        <f>'Introducere SEM I'!N18</f>
        <v>0</v>
      </c>
      <c r="AC9" s="108"/>
      <c r="AD9" s="108"/>
      <c r="AE9" s="108"/>
      <c r="AF9" s="108"/>
      <c r="AG9" s="375">
        <f>'Introducere SEM I'!Q18</f>
        <v>0</v>
      </c>
      <c r="AH9" s="375">
        <f>'Introducere SEM I'!R18</f>
        <v>0</v>
      </c>
      <c r="AI9" s="262">
        <f t="shared" ref="AI9:AI14" si="0">SUM(M9:AH9)</f>
        <v>0</v>
      </c>
      <c r="AJ9" s="106">
        <v>8</v>
      </c>
      <c r="AK9" s="76">
        <f>AI9*0.2</f>
        <v>0</v>
      </c>
      <c r="AL9" s="226"/>
      <c r="AM9" s="398">
        <f>SUM(AI9:AI9)</f>
        <v>0</v>
      </c>
    </row>
    <row r="10" spans="1:39" ht="15.75" thickBot="1" x14ac:dyDescent="0.3">
      <c r="A10" s="504"/>
      <c r="B10" s="506"/>
      <c r="C10" s="378" t="s">
        <v>13</v>
      </c>
      <c r="D10" s="378" t="s">
        <v>14</v>
      </c>
      <c r="E10" s="108"/>
      <c r="F10" s="108"/>
      <c r="G10" s="109"/>
      <c r="H10" s="109"/>
      <c r="I10" s="108"/>
      <c r="J10" s="108"/>
      <c r="K10" s="108"/>
      <c r="L10" s="108"/>
      <c r="M10" s="108"/>
      <c r="N10" s="108"/>
      <c r="O10" s="108"/>
      <c r="P10" s="108"/>
      <c r="Q10" s="375">
        <f>'Introducere SEM I'!E20</f>
        <v>0</v>
      </c>
      <c r="R10" s="375">
        <f>'Introducere SEM I'!F20</f>
        <v>0</v>
      </c>
      <c r="S10" s="108"/>
      <c r="T10" s="108"/>
      <c r="U10" s="108"/>
      <c r="V10" s="108"/>
      <c r="W10" s="108"/>
      <c r="X10" s="375">
        <f>'Introducere SEM I'!J20</f>
        <v>0</v>
      </c>
      <c r="Y10" s="375">
        <f>'Introducere SEM I'!K20</f>
        <v>0</v>
      </c>
      <c r="Z10" s="108"/>
      <c r="AA10" s="108"/>
      <c r="AB10" s="108"/>
      <c r="AC10" s="108"/>
      <c r="AD10" s="108"/>
      <c r="AE10" s="375">
        <f>'Introducere SEM I'!O20</f>
        <v>0</v>
      </c>
      <c r="AF10" s="375">
        <f>'Introducere SEM I'!P20</f>
        <v>0</v>
      </c>
      <c r="AG10" s="108"/>
      <c r="AH10" s="108"/>
      <c r="AI10" s="266">
        <f t="shared" si="0"/>
        <v>0</v>
      </c>
      <c r="AJ10" s="78">
        <v>6</v>
      </c>
      <c r="AK10" s="76"/>
      <c r="AL10" s="226">
        <f>AI10/10</f>
        <v>0</v>
      </c>
      <c r="AM10" s="399">
        <f t="shared" ref="AM10:AM14" si="1">SUM(AI10:AI10)</f>
        <v>0</v>
      </c>
    </row>
    <row r="11" spans="1:39" ht="15.75" thickBot="1" x14ac:dyDescent="0.3">
      <c r="A11" s="504"/>
      <c r="B11" s="507" t="s">
        <v>15</v>
      </c>
      <c r="C11" s="260" t="s">
        <v>11</v>
      </c>
      <c r="D11" s="260" t="s">
        <v>12</v>
      </c>
      <c r="E11" s="108"/>
      <c r="F11" s="108"/>
      <c r="G11" s="109"/>
      <c r="H11" s="109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375">
        <f>'Introducere SEM I'!G22</f>
        <v>0</v>
      </c>
      <c r="T11" s="375">
        <f>'Introducere SEM I'!H22</f>
        <v>0</v>
      </c>
      <c r="U11" s="375">
        <f>'Introducere SEM I'!I22</f>
        <v>0</v>
      </c>
      <c r="V11" s="108"/>
      <c r="W11" s="108"/>
      <c r="X11" s="108"/>
      <c r="Y11" s="108"/>
      <c r="Z11" s="375">
        <f>'Introducere SEM I'!L22</f>
        <v>0</v>
      </c>
      <c r="AA11" s="375">
        <f>'Introducere SEM I'!M22</f>
        <v>0</v>
      </c>
      <c r="AB11" s="375">
        <f>'Introducere SEM I'!N22</f>
        <v>0</v>
      </c>
      <c r="AC11" s="108"/>
      <c r="AD11" s="108"/>
      <c r="AE11" s="108"/>
      <c r="AF11" s="108"/>
      <c r="AG11" s="375">
        <f>'Introducere SEM I'!Q22</f>
        <v>0</v>
      </c>
      <c r="AH11" s="375">
        <f>'Introducere SEM I'!R22</f>
        <v>0</v>
      </c>
      <c r="AI11" s="262">
        <f t="shared" si="0"/>
        <v>0</v>
      </c>
      <c r="AJ11" s="106">
        <v>8</v>
      </c>
      <c r="AK11" s="76">
        <f t="shared" ref="AK11:AK13" si="2">AI11*0.2</f>
        <v>0</v>
      </c>
      <c r="AL11" s="226"/>
      <c r="AM11" s="398">
        <f t="shared" si="1"/>
        <v>0</v>
      </c>
    </row>
    <row r="12" spans="1:39" ht="15.75" thickBot="1" x14ac:dyDescent="0.3">
      <c r="A12" s="504"/>
      <c r="B12" s="508"/>
      <c r="C12" s="264" t="s">
        <v>13</v>
      </c>
      <c r="D12" s="264" t="s">
        <v>14</v>
      </c>
      <c r="E12" s="108"/>
      <c r="F12" s="108"/>
      <c r="G12" s="109"/>
      <c r="H12" s="109"/>
      <c r="I12" s="108"/>
      <c r="J12" s="108"/>
      <c r="K12" s="108"/>
      <c r="L12" s="108"/>
      <c r="M12" s="108"/>
      <c r="N12" s="108"/>
      <c r="O12" s="108"/>
      <c r="P12" s="108"/>
      <c r="Q12" s="375">
        <f>'Introducere SEM I'!E24</f>
        <v>0</v>
      </c>
      <c r="R12" s="375">
        <f>'Introducere SEM I'!F24</f>
        <v>0</v>
      </c>
      <c r="S12" s="108"/>
      <c r="T12" s="108"/>
      <c r="U12" s="108"/>
      <c r="V12" s="108"/>
      <c r="W12" s="108"/>
      <c r="X12" s="375">
        <f>'Introducere SEM I'!J24</f>
        <v>0</v>
      </c>
      <c r="Y12" s="375">
        <f>'Introducere SEM I'!K24</f>
        <v>0</v>
      </c>
      <c r="Z12" s="108"/>
      <c r="AA12" s="108"/>
      <c r="AB12" s="108"/>
      <c r="AC12" s="108"/>
      <c r="AD12" s="108"/>
      <c r="AE12" s="375">
        <f>'Introducere SEM I'!O24</f>
        <v>0</v>
      </c>
      <c r="AF12" s="375">
        <f>'Introducere SEM I'!P24</f>
        <v>0</v>
      </c>
      <c r="AG12" s="108"/>
      <c r="AH12" s="108"/>
      <c r="AI12" s="266">
        <f t="shared" si="0"/>
        <v>0</v>
      </c>
      <c r="AJ12" s="78">
        <v>6</v>
      </c>
      <c r="AK12" s="76"/>
      <c r="AL12" s="226">
        <f t="shared" ref="AL12:AL14" si="3">AI12/10</f>
        <v>0</v>
      </c>
      <c r="AM12" s="399">
        <f t="shared" si="1"/>
        <v>0</v>
      </c>
    </row>
    <row r="13" spans="1:39" ht="15.75" thickBot="1" x14ac:dyDescent="0.3">
      <c r="A13" s="504"/>
      <c r="B13" s="507" t="s">
        <v>16</v>
      </c>
      <c r="C13" s="260" t="s">
        <v>11</v>
      </c>
      <c r="D13" s="260" t="s">
        <v>12</v>
      </c>
      <c r="E13" s="108"/>
      <c r="F13" s="108"/>
      <c r="G13" s="109"/>
      <c r="H13" s="109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375">
        <f>'Introducere SEM I'!G26</f>
        <v>0</v>
      </c>
      <c r="T13" s="375">
        <f>'Introducere SEM I'!H26</f>
        <v>0</v>
      </c>
      <c r="U13" s="375">
        <f>'Introducere SEM I'!I26</f>
        <v>0</v>
      </c>
      <c r="V13" s="108"/>
      <c r="W13" s="108"/>
      <c r="X13" s="108"/>
      <c r="Y13" s="108"/>
      <c r="Z13" s="375">
        <f>'Introducere SEM I'!L26</f>
        <v>0</v>
      </c>
      <c r="AA13" s="375">
        <f>'Introducere SEM I'!M26</f>
        <v>0</v>
      </c>
      <c r="AB13" s="375">
        <f>'Introducere SEM I'!N26</f>
        <v>0</v>
      </c>
      <c r="AC13" s="108"/>
      <c r="AD13" s="108"/>
      <c r="AE13" s="108"/>
      <c r="AF13" s="108"/>
      <c r="AG13" s="375">
        <f>'Introducere SEM I'!Q26</f>
        <v>0</v>
      </c>
      <c r="AH13" s="375">
        <f>'Introducere SEM I'!R26</f>
        <v>0</v>
      </c>
      <c r="AI13" s="262">
        <f t="shared" si="0"/>
        <v>0</v>
      </c>
      <c r="AJ13" s="106">
        <v>8</v>
      </c>
      <c r="AK13" s="76">
        <f t="shared" si="2"/>
        <v>0</v>
      </c>
      <c r="AL13" s="226"/>
      <c r="AM13" s="398">
        <f t="shared" si="1"/>
        <v>0</v>
      </c>
    </row>
    <row r="14" spans="1:39" ht="15.75" thickBot="1" x14ac:dyDescent="0.3">
      <c r="A14" s="504"/>
      <c r="B14" s="508"/>
      <c r="C14" s="264" t="s">
        <v>13</v>
      </c>
      <c r="D14" s="264" t="s">
        <v>14</v>
      </c>
      <c r="E14" s="108"/>
      <c r="F14" s="108"/>
      <c r="G14" s="109"/>
      <c r="H14" s="109"/>
      <c r="I14" s="108"/>
      <c r="J14" s="108"/>
      <c r="K14" s="108"/>
      <c r="L14" s="108"/>
      <c r="M14" s="108"/>
      <c r="N14" s="108"/>
      <c r="O14" s="108"/>
      <c r="P14" s="108"/>
      <c r="Q14" s="375">
        <f>'Introducere SEM I'!E28</f>
        <v>0</v>
      </c>
      <c r="R14" s="375">
        <f>'Introducere SEM I'!F28</f>
        <v>0</v>
      </c>
      <c r="S14" s="108"/>
      <c r="T14" s="108"/>
      <c r="U14" s="108"/>
      <c r="V14" s="108"/>
      <c r="W14" s="108"/>
      <c r="X14" s="375">
        <f>'Introducere SEM I'!J28</f>
        <v>0</v>
      </c>
      <c r="Y14" s="375">
        <f>'Introducere SEM I'!K28</f>
        <v>0</v>
      </c>
      <c r="Z14" s="108"/>
      <c r="AA14" s="108"/>
      <c r="AB14" s="108"/>
      <c r="AC14" s="108"/>
      <c r="AD14" s="108"/>
      <c r="AE14" s="375">
        <f>'Introducere SEM I'!O28</f>
        <v>0</v>
      </c>
      <c r="AF14" s="375">
        <f>'Introducere SEM I'!P28</f>
        <v>0</v>
      </c>
      <c r="AG14" s="108"/>
      <c r="AH14" s="108"/>
      <c r="AI14" s="266">
        <f t="shared" si="0"/>
        <v>0</v>
      </c>
      <c r="AJ14" s="78">
        <v>6</v>
      </c>
      <c r="AK14" s="76"/>
      <c r="AL14" s="226">
        <f t="shared" si="3"/>
        <v>0</v>
      </c>
      <c r="AM14" s="399">
        <f t="shared" si="1"/>
        <v>0</v>
      </c>
    </row>
    <row r="15" spans="1:39" ht="24" customHeight="1" thickBot="1" x14ac:dyDescent="0.3">
      <c r="A15" s="497" t="s">
        <v>113</v>
      </c>
      <c r="B15" s="498"/>
      <c r="C15" s="499"/>
      <c r="D15" s="260" t="s">
        <v>12</v>
      </c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10"/>
      <c r="Z15" s="391"/>
      <c r="AA15" s="310"/>
      <c r="AB15" s="309"/>
      <c r="AC15" s="309"/>
      <c r="AD15" s="309"/>
      <c r="AE15" s="309"/>
      <c r="AF15" s="309"/>
      <c r="AG15" s="309"/>
      <c r="AH15" s="309"/>
      <c r="AI15" s="315">
        <f>AI9+AI11+AI13</f>
        <v>0</v>
      </c>
      <c r="AJ15" s="118">
        <v>0</v>
      </c>
      <c r="AK15" s="95">
        <f>SUM(AK9:AK14)</f>
        <v>0</v>
      </c>
      <c r="AL15" s="73"/>
      <c r="AM15" s="397"/>
    </row>
    <row r="16" spans="1:39" ht="33" customHeight="1" thickBot="1" x14ac:dyDescent="0.3">
      <c r="A16" s="500"/>
      <c r="B16" s="501"/>
      <c r="C16" s="502"/>
      <c r="D16" s="264" t="s">
        <v>14</v>
      </c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9"/>
      <c r="Z16" s="390"/>
      <c r="AA16" s="389"/>
      <c r="AB16" s="382"/>
      <c r="AC16" s="382"/>
      <c r="AD16" s="382"/>
      <c r="AE16" s="382"/>
      <c r="AF16" s="382"/>
      <c r="AG16" s="382"/>
      <c r="AH16" s="382"/>
      <c r="AI16" s="386">
        <f>SUM(AI10,AI12,AI14)</f>
        <v>0</v>
      </c>
      <c r="AJ16" s="117">
        <v>0</v>
      </c>
      <c r="AK16" s="73"/>
      <c r="AL16" s="95">
        <f>SUM(AL10:AL14)</f>
        <v>0</v>
      </c>
      <c r="AM16" s="397"/>
    </row>
    <row r="17" spans="1:38" x14ac:dyDescent="0.25">
      <c r="A17" s="2"/>
      <c r="B17" s="6"/>
      <c r="C17" s="6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13"/>
      <c r="AA17" s="2"/>
      <c r="AB17" s="2"/>
      <c r="AC17" s="2"/>
      <c r="AD17" s="133"/>
      <c r="AE17" s="2"/>
      <c r="AF17" s="101"/>
      <c r="AG17" s="101"/>
      <c r="AH17" s="2"/>
      <c r="AI17" s="2"/>
      <c r="AJ17" s="2"/>
      <c r="AK17" s="11"/>
      <c r="AL17" s="11"/>
    </row>
    <row r="18" spans="1:38" x14ac:dyDescent="0.25">
      <c r="A18" s="491" t="s">
        <v>17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</row>
    <row r="19" spans="1:38" x14ac:dyDescent="0.25">
      <c r="A19" s="491" t="s">
        <v>18</v>
      </c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2"/>
    </row>
    <row r="20" spans="1:38" x14ac:dyDescent="0.25">
      <c r="A20" s="491" t="s">
        <v>19</v>
      </c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2"/>
    </row>
    <row r="21" spans="1:38" x14ac:dyDescent="0.25">
      <c r="A21" s="491" t="s">
        <v>20</v>
      </c>
      <c r="B21" s="491"/>
      <c r="C21" s="491"/>
      <c r="D21" s="491"/>
      <c r="E21" s="491"/>
      <c r="F21" s="491"/>
      <c r="G21" s="491"/>
      <c r="H21" s="491"/>
      <c r="I21" s="491"/>
      <c r="J21" s="491"/>
      <c r="K21" s="491"/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W21" s="491"/>
      <c r="X21" s="491"/>
      <c r="Y21" s="491"/>
      <c r="Z21" s="491"/>
      <c r="AA21" s="491"/>
      <c r="AB21" s="491"/>
      <c r="AC21" s="491"/>
      <c r="AD21" s="491"/>
      <c r="AE21" s="491"/>
      <c r="AF21" s="491"/>
      <c r="AG21" s="491"/>
      <c r="AH21" s="491"/>
      <c r="AI21" s="491"/>
      <c r="AJ21" s="491"/>
      <c r="AK21" s="491"/>
      <c r="AL21" s="491"/>
    </row>
    <row r="22" spans="1:38" ht="39" customHeight="1" x14ac:dyDescent="0.25">
      <c r="A22" s="496" t="s">
        <v>21</v>
      </c>
      <c r="B22" s="496"/>
      <c r="C22" s="496"/>
      <c r="D22" s="496"/>
      <c r="E22" s="496"/>
      <c r="F22" s="496"/>
      <c r="G22" s="496"/>
      <c r="H22" s="496"/>
      <c r="I22" s="496"/>
      <c r="J22" s="496"/>
      <c r="K22" s="496"/>
      <c r="L22" s="496"/>
      <c r="M22" s="496"/>
      <c r="N22" s="496"/>
      <c r="O22" s="496"/>
      <c r="P22" s="496"/>
      <c r="Q22" s="496"/>
      <c r="R22" s="496"/>
      <c r="S22" s="496"/>
      <c r="T22" s="496"/>
      <c r="U22" s="496"/>
      <c r="V22" s="496"/>
      <c r="W22" s="496"/>
      <c r="X22" s="496"/>
      <c r="Y22" s="496"/>
      <c r="Z22" s="496"/>
      <c r="AA22" s="496"/>
      <c r="AB22" s="496"/>
      <c r="AC22" s="496"/>
      <c r="AD22" s="496"/>
      <c r="AE22" s="496"/>
      <c r="AF22" s="496"/>
      <c r="AG22" s="496"/>
      <c r="AH22" s="496"/>
      <c r="AI22" s="496"/>
      <c r="AJ22" s="496"/>
      <c r="AK22" s="496"/>
      <c r="AL22" s="496"/>
    </row>
    <row r="23" spans="1:38" ht="12" customHeight="1" x14ac:dyDescent="0.25">
      <c r="A23" s="2"/>
      <c r="B23" s="6"/>
      <c r="C23" s="6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9"/>
      <c r="AA23" s="2"/>
      <c r="AB23" s="2"/>
      <c r="AC23" s="2"/>
      <c r="AD23" s="133"/>
      <c r="AE23" s="2"/>
      <c r="AF23" s="101"/>
      <c r="AG23" s="101"/>
      <c r="AH23" s="2"/>
      <c r="AI23" s="2"/>
      <c r="AJ23" s="2"/>
      <c r="AK23" s="9"/>
      <c r="AL23" s="9"/>
    </row>
    <row r="24" spans="1:38" ht="26.25" customHeight="1" x14ac:dyDescent="0.25">
      <c r="A24" s="485" t="s">
        <v>22</v>
      </c>
      <c r="B24" s="485"/>
      <c r="C24" s="485"/>
      <c r="D24" s="485"/>
      <c r="E24" s="485"/>
      <c r="F24" s="485"/>
      <c r="G24" s="485"/>
      <c r="H24" s="485"/>
      <c r="I24" s="485"/>
      <c r="J24" s="85"/>
      <c r="K24" s="85"/>
      <c r="L24" s="85"/>
      <c r="M24" s="488"/>
      <c r="N24" s="488"/>
      <c r="O24" s="488"/>
      <c r="P24" s="488"/>
      <c r="Q24" s="488"/>
      <c r="R24" s="488"/>
      <c r="S24" s="488"/>
      <c r="T24" s="488"/>
      <c r="U24" s="488"/>
      <c r="V24" s="488"/>
      <c r="W24" s="488"/>
      <c r="X24" s="488"/>
      <c r="Y24" s="488"/>
      <c r="Z24" s="485" t="s">
        <v>23</v>
      </c>
      <c r="AA24" s="485"/>
      <c r="AB24" s="485"/>
      <c r="AC24" s="485"/>
      <c r="AD24" s="485"/>
      <c r="AE24" s="485"/>
      <c r="AF24" s="485"/>
      <c r="AG24" s="485"/>
      <c r="AH24" s="485"/>
      <c r="AI24" s="43"/>
      <c r="AJ24" s="487"/>
      <c r="AK24" s="487"/>
      <c r="AL24" s="2"/>
    </row>
    <row r="25" spans="1:38" ht="15.75" x14ac:dyDescent="0.25">
      <c r="A25" s="85"/>
      <c r="B25" s="86"/>
      <c r="C25" s="86"/>
      <c r="D25" s="86"/>
      <c r="E25" s="86"/>
      <c r="F25" s="86"/>
      <c r="G25" s="86"/>
      <c r="H25" s="86"/>
      <c r="I25" s="86"/>
      <c r="J25" s="86"/>
      <c r="K25" s="85"/>
      <c r="L25" s="85"/>
      <c r="M25" s="488"/>
      <c r="N25" s="488"/>
      <c r="O25" s="488"/>
      <c r="P25" s="488"/>
      <c r="Q25" s="488"/>
      <c r="R25" s="488"/>
      <c r="S25" s="488"/>
      <c r="T25" s="488"/>
      <c r="U25" s="488"/>
      <c r="V25" s="488"/>
      <c r="W25" s="488"/>
      <c r="X25" s="488"/>
      <c r="Y25" s="488"/>
      <c r="Z25" s="86"/>
      <c r="AA25" s="86"/>
      <c r="AB25" s="86"/>
      <c r="AC25" s="86"/>
      <c r="AD25" s="86"/>
      <c r="AE25" s="86"/>
      <c r="AF25" s="86"/>
      <c r="AG25" s="86"/>
      <c r="AH25" s="86"/>
      <c r="AI25" s="43"/>
      <c r="AJ25" s="487"/>
      <c r="AK25" s="487"/>
      <c r="AL25" s="2"/>
    </row>
    <row r="26" spans="1:38" ht="15.75" x14ac:dyDescent="0.25">
      <c r="A26" s="87" t="s">
        <v>24</v>
      </c>
      <c r="B26" s="87"/>
      <c r="C26" s="87"/>
      <c r="D26" s="485" t="str">
        <f>'Introducere SEM I'!D10</f>
        <v>.......................</v>
      </c>
      <c r="E26" s="485"/>
      <c r="F26" s="485"/>
      <c r="G26" s="485"/>
      <c r="H26" s="485"/>
      <c r="I26" s="485"/>
      <c r="J26" s="485"/>
      <c r="K26" s="485"/>
      <c r="L26" s="485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485" t="str">
        <f>'Introducere SEM I'!D11</f>
        <v>.......................</v>
      </c>
      <c r="AA26" s="485"/>
      <c r="AB26" s="485"/>
      <c r="AC26" s="485"/>
      <c r="AD26" s="485"/>
      <c r="AE26" s="485"/>
      <c r="AF26" s="485"/>
      <c r="AG26" s="485"/>
      <c r="AH26" s="485"/>
      <c r="AI26" s="44"/>
      <c r="AJ26" s="44"/>
      <c r="AK26" s="44"/>
      <c r="AL26" s="44"/>
    </row>
    <row r="27" spans="1:38" ht="15.75" x14ac:dyDescent="0.25">
      <c r="A27" s="486" t="s">
        <v>25</v>
      </c>
      <c r="B27" s="486"/>
      <c r="C27" s="486"/>
      <c r="D27" s="486"/>
      <c r="E27" s="486"/>
      <c r="F27" s="486"/>
      <c r="G27" s="486"/>
      <c r="H27" s="486"/>
      <c r="I27" s="486"/>
      <c r="J27" s="486"/>
      <c r="K27" s="486"/>
      <c r="L27" s="486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87"/>
      <c r="AB27" s="87"/>
      <c r="AC27" s="87"/>
      <c r="AD27" s="132"/>
      <c r="AE27" s="87"/>
      <c r="AF27" s="102"/>
      <c r="AG27" s="102"/>
      <c r="AH27" s="87"/>
      <c r="AI27" s="44"/>
      <c r="AJ27" s="44"/>
      <c r="AK27" s="44"/>
      <c r="AL27" s="44"/>
    </row>
    <row r="28" spans="1:38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136"/>
      <c r="AE28" s="5"/>
      <c r="AF28" s="103"/>
      <c r="AG28" s="103"/>
      <c r="AH28" s="5"/>
      <c r="AI28" s="5"/>
      <c r="AJ28" s="5"/>
      <c r="AK28" s="5"/>
      <c r="AL28" s="5"/>
    </row>
    <row r="29" spans="1:38" x14ac:dyDescent="0.25">
      <c r="A29" s="129" t="s">
        <v>26</v>
      </c>
      <c r="B29" s="129"/>
      <c r="C29" s="129"/>
      <c r="D29" s="129"/>
      <c r="E29" s="12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87"/>
      <c r="Y29" s="487"/>
      <c r="Z29" s="9"/>
      <c r="AA29" s="487"/>
      <c r="AB29" s="487"/>
      <c r="AC29" s="487"/>
      <c r="AD29" s="487"/>
      <c r="AE29" s="487"/>
      <c r="AF29" s="101"/>
      <c r="AG29" s="101"/>
      <c r="AH29" s="418"/>
      <c r="AI29" s="65"/>
      <c r="AJ29" s="487"/>
      <c r="AK29" s="487"/>
      <c r="AL29" s="2"/>
    </row>
    <row r="30" spans="1:38" x14ac:dyDescent="0.25">
      <c r="A30" s="480" t="s">
        <v>62</v>
      </c>
      <c r="B30" s="480"/>
      <c r="C30" s="480"/>
      <c r="D30" s="480"/>
      <c r="E30" s="480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33"/>
      <c r="AE30" s="107"/>
      <c r="AF30" s="107"/>
      <c r="AG30" s="107"/>
      <c r="AH30" s="107"/>
      <c r="AI30" s="107"/>
      <c r="AJ30" s="107"/>
      <c r="AK30" s="107"/>
      <c r="AL30" s="107"/>
    </row>
    <row r="31" spans="1:38" x14ac:dyDescent="0.25">
      <c r="A31" s="491" t="s">
        <v>63</v>
      </c>
      <c r="B31" s="491"/>
      <c r="C31" s="491"/>
      <c r="D31" s="491"/>
      <c r="E31" s="491"/>
      <c r="F31" s="2"/>
      <c r="G31" s="2"/>
      <c r="H31" s="2"/>
      <c r="I31" s="2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492"/>
      <c r="Y31" s="492"/>
      <c r="Z31" s="10"/>
      <c r="AA31" s="492"/>
      <c r="AB31" s="492"/>
      <c r="AC31" s="492"/>
      <c r="AD31" s="492"/>
      <c r="AE31" s="492"/>
      <c r="AF31" s="100"/>
      <c r="AG31" s="100"/>
      <c r="AH31" s="419"/>
      <c r="AI31" s="64"/>
      <c r="AJ31" s="492"/>
      <c r="AK31" s="492"/>
      <c r="AL31" s="7"/>
    </row>
    <row r="32" spans="1:38" x14ac:dyDescent="0.25">
      <c r="F32" s="2"/>
      <c r="G32" s="2"/>
      <c r="H32" s="2"/>
      <c r="I32" s="2"/>
      <c r="J32" s="2"/>
      <c r="K32" s="2"/>
      <c r="L32" s="2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135"/>
      <c r="AE32" s="7"/>
      <c r="AF32" s="100"/>
      <c r="AG32" s="100"/>
      <c r="AH32" s="7"/>
      <c r="AI32" s="2"/>
      <c r="AJ32" s="2"/>
      <c r="AK32" s="2"/>
    </row>
    <row r="33" spans="1:38" x14ac:dyDescent="0.25">
      <c r="F33" s="2"/>
      <c r="G33" s="2"/>
      <c r="H33" s="2"/>
      <c r="I33" s="2"/>
      <c r="J33" s="2"/>
      <c r="K33" s="2"/>
      <c r="L33" s="2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135"/>
      <c r="AE33" s="7"/>
      <c r="AF33" s="100"/>
      <c r="AG33" s="100"/>
      <c r="AH33" s="7"/>
      <c r="AI33" s="2"/>
      <c r="AJ33" s="2"/>
      <c r="AK33" s="2"/>
    </row>
    <row r="34" spans="1:38" x14ac:dyDescent="0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133"/>
      <c r="AE34" s="2"/>
      <c r="AF34" s="101"/>
      <c r="AG34" s="101"/>
      <c r="AH34" s="7"/>
      <c r="AI34" s="2"/>
      <c r="AJ34" s="2"/>
      <c r="AK34" s="2"/>
    </row>
    <row r="35" spans="1:38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136"/>
      <c r="AE35" s="5"/>
      <c r="AF35" s="103"/>
      <c r="AG35" s="103"/>
      <c r="AH35" s="5"/>
      <c r="AI35" s="5"/>
      <c r="AJ35" s="5"/>
      <c r="AK35" s="5"/>
      <c r="AL35" s="5"/>
    </row>
    <row r="36" spans="1:38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133"/>
      <c r="AE36" s="2"/>
      <c r="AF36" s="101"/>
      <c r="AG36" s="101"/>
      <c r="AH36" s="2"/>
      <c r="AI36" s="2"/>
      <c r="AJ36" s="2"/>
      <c r="AK36" s="2"/>
    </row>
  </sheetData>
  <sheetProtection algorithmName="SHA-512" hashValue="0lL9LpdK/wi442VYv2uFdVyXQioT3nhaiGvMWFnO+vLyx8uglT9OUhcW2dGEpRuwwpW7IVn3a905h+YkRmZjQw==" saltValue="ow7GX8bRCi2CHi3ucxPFDw==" spinCount="100000" sheet="1" objects="1" scenarios="1"/>
  <mergeCells count="51">
    <mergeCell ref="A9:A14"/>
    <mergeCell ref="B9:B10"/>
    <mergeCell ref="B11:B12"/>
    <mergeCell ref="B13:B14"/>
    <mergeCell ref="A8:B8"/>
    <mergeCell ref="A22:AL22"/>
    <mergeCell ref="A15:C16"/>
    <mergeCell ref="A20:AK20"/>
    <mergeCell ref="A21:AL21"/>
    <mergeCell ref="A18:AL18"/>
    <mergeCell ref="A19:AK19"/>
    <mergeCell ref="Y24:Y25"/>
    <mergeCell ref="AJ24:AK24"/>
    <mergeCell ref="R24:R25"/>
    <mergeCell ref="S24:S25"/>
    <mergeCell ref="T24:T25"/>
    <mergeCell ref="U24:U25"/>
    <mergeCell ref="V24:V25"/>
    <mergeCell ref="W24:W25"/>
    <mergeCell ref="A3:AL3"/>
    <mergeCell ref="A4:AL4"/>
    <mergeCell ref="A31:E31"/>
    <mergeCell ref="X31:Y31"/>
    <mergeCell ref="A5:F5"/>
    <mergeCell ref="AJ29:AK29"/>
    <mergeCell ref="G5:AH5"/>
    <mergeCell ref="A7:D7"/>
    <mergeCell ref="AA31:AB31"/>
    <mergeCell ref="AC31:AE31"/>
    <mergeCell ref="AJ31:AK31"/>
    <mergeCell ref="A24:I24"/>
    <mergeCell ref="Z24:AH24"/>
    <mergeCell ref="D26:L26"/>
    <mergeCell ref="AJ25:AK25"/>
    <mergeCell ref="X24:X25"/>
    <mergeCell ref="A30:E30"/>
    <mergeCell ref="E7:G7"/>
    <mergeCell ref="A6:B6"/>
    <mergeCell ref="C6:AH6"/>
    <mergeCell ref="J7:L7"/>
    <mergeCell ref="M7:O7"/>
    <mergeCell ref="Z26:AH26"/>
    <mergeCell ref="A27:Z27"/>
    <mergeCell ref="X29:Y29"/>
    <mergeCell ref="AA29:AB29"/>
    <mergeCell ref="AC29:AE29"/>
    <mergeCell ref="M24:M25"/>
    <mergeCell ref="N24:N25"/>
    <mergeCell ref="O24:O25"/>
    <mergeCell ref="P24:P25"/>
    <mergeCell ref="Q24:Q25"/>
  </mergeCells>
  <printOptions horizontalCentered="1"/>
  <pageMargins left="0.25" right="0.25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V47"/>
  <sheetViews>
    <sheetView topLeftCell="A4" zoomScaleNormal="100" workbookViewId="0">
      <selection activeCell="G27" sqref="G27"/>
    </sheetView>
  </sheetViews>
  <sheetFormatPr defaultRowHeight="15" x14ac:dyDescent="0.25"/>
  <cols>
    <col min="1" max="1" width="2.7109375" customWidth="1"/>
    <col min="2" max="2" width="8.28515625" customWidth="1"/>
    <col min="3" max="3" width="6.5703125" customWidth="1"/>
    <col min="4" max="4" width="5" customWidth="1"/>
    <col min="5" max="5" width="5.140625" customWidth="1"/>
    <col min="6" max="6" width="3.28515625" customWidth="1"/>
    <col min="7" max="7" width="3.42578125" customWidth="1"/>
    <col min="8" max="9" width="5" bestFit="1" customWidth="1"/>
    <col min="10" max="10" width="5.28515625" customWidth="1"/>
    <col min="11" max="11" width="5.7109375" customWidth="1"/>
    <col min="12" max="12" width="5.28515625" customWidth="1"/>
    <col min="13" max="14" width="3.5703125" customWidth="1"/>
    <col min="15" max="16" width="5" bestFit="1" customWidth="1"/>
    <col min="17" max="18" width="5.42578125" customWidth="1"/>
    <col min="19" max="19" width="5.28515625" customWidth="1"/>
    <col min="20" max="20" width="3.28515625" customWidth="1"/>
    <col min="21" max="21" width="3.7109375" customWidth="1"/>
    <col min="22" max="22" width="5.42578125" customWidth="1"/>
    <col min="23" max="25" width="5.7109375" customWidth="1"/>
    <col min="26" max="26" width="5.85546875" customWidth="1"/>
    <col min="27" max="27" width="3.28515625" customWidth="1"/>
    <col min="28" max="28" width="3.5703125" customWidth="1"/>
    <col min="29" max="29" width="5.28515625" customWidth="1"/>
    <col min="30" max="30" width="5.140625" customWidth="1"/>
    <col min="31" max="32" width="5.28515625" customWidth="1"/>
    <col min="33" max="33" width="4.85546875" customWidth="1"/>
    <col min="34" max="34" width="3.28515625" customWidth="1"/>
    <col min="35" max="35" width="2.85546875" customWidth="1"/>
    <col min="36" max="36" width="8.140625" customWidth="1"/>
    <col min="37" max="37" width="6.7109375" customWidth="1"/>
    <col min="38" max="38" width="9.28515625" customWidth="1"/>
    <col min="39" max="39" width="9.42578125" customWidth="1"/>
    <col min="40" max="40" width="7.7109375" customWidth="1"/>
    <col min="41" max="41" width="7.85546875" customWidth="1"/>
  </cols>
  <sheetData>
    <row r="1" spans="1:42" ht="18.75" x14ac:dyDescent="0.25">
      <c r="A1" s="1" t="s">
        <v>0</v>
      </c>
    </row>
    <row r="2" spans="1:42" ht="13.15" customHeight="1" x14ac:dyDescent="0.25">
      <c r="A2" s="4"/>
    </row>
    <row r="3" spans="1:42" ht="34.15" customHeight="1" x14ac:dyDescent="0.25">
      <c r="A3" s="489" t="s">
        <v>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</row>
    <row r="4" spans="1:42" x14ac:dyDescent="0.25">
      <c r="A4" s="490" t="s">
        <v>98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</row>
    <row r="5" spans="1:42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</row>
    <row r="6" spans="1:42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</row>
    <row r="7" spans="1:42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  <c r="P7" s="84"/>
      <c r="Q7" s="84" t="s">
        <v>101</v>
      </c>
      <c r="R7" s="84"/>
      <c r="S7" s="84"/>
      <c r="T7" s="84"/>
    </row>
    <row r="8" spans="1:42" ht="105" customHeight="1" thickBot="1" x14ac:dyDescent="0.3">
      <c r="A8" s="509" t="s">
        <v>3</v>
      </c>
      <c r="B8" s="510"/>
      <c r="C8" s="12" t="s">
        <v>4</v>
      </c>
      <c r="D8" s="12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324">
        <v>16</v>
      </c>
      <c r="U8" s="325">
        <v>17</v>
      </c>
      <c r="V8" s="326">
        <v>18</v>
      </c>
      <c r="W8" s="297">
        <v>19</v>
      </c>
      <c r="X8" s="297">
        <v>20</v>
      </c>
      <c r="Y8" s="297">
        <v>21</v>
      </c>
      <c r="Z8" s="298">
        <v>22</v>
      </c>
      <c r="AA8" s="297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297">
        <v>31</v>
      </c>
      <c r="AJ8" s="268" t="s">
        <v>6</v>
      </c>
      <c r="AK8" s="339" t="s">
        <v>7</v>
      </c>
      <c r="AL8" s="340" t="s">
        <v>8</v>
      </c>
      <c r="AM8" s="341" t="s">
        <v>9</v>
      </c>
      <c r="AN8" s="321" t="s">
        <v>66</v>
      </c>
      <c r="AO8" s="173"/>
      <c r="AP8" s="41"/>
    </row>
    <row r="9" spans="1:42" ht="15" customHeight="1" thickBot="1" x14ac:dyDescent="0.3">
      <c r="A9" s="517" t="s">
        <v>106</v>
      </c>
      <c r="B9" s="511" t="s">
        <v>10</v>
      </c>
      <c r="C9" s="259" t="s">
        <v>11</v>
      </c>
      <c r="D9" s="313" t="s">
        <v>12</v>
      </c>
      <c r="E9" s="375">
        <f>'Introducere SEM I'!T18</f>
        <v>0</v>
      </c>
      <c r="F9" s="111"/>
      <c r="G9" s="111"/>
      <c r="H9" s="111"/>
      <c r="I9" s="111"/>
      <c r="J9" s="375">
        <f>'Introducere SEM I'!W18</f>
        <v>0</v>
      </c>
      <c r="K9" s="375">
        <f>'Introducere SEM I'!X18</f>
        <v>0</v>
      </c>
      <c r="L9" s="375">
        <f>'Introducere SEM I'!Y18</f>
        <v>0</v>
      </c>
      <c r="M9" s="111"/>
      <c r="N9" s="111"/>
      <c r="O9" s="111"/>
      <c r="P9" s="111"/>
      <c r="Q9" s="401">
        <f>'Introducere SEM I'!AB18</f>
        <v>0</v>
      </c>
      <c r="R9" s="401">
        <f>'Introducere SEM I'!AC18</f>
        <v>0</v>
      </c>
      <c r="S9" s="401">
        <f>'Introducere SEM I'!AD18</f>
        <v>0</v>
      </c>
      <c r="T9" s="111"/>
      <c r="U9" s="111"/>
      <c r="V9" s="111"/>
      <c r="W9" s="111"/>
      <c r="X9" s="401">
        <f>'Introducere SEM I'!AG18</f>
        <v>0</v>
      </c>
      <c r="Y9" s="401">
        <f>'Introducere SEM I'!AH18</f>
        <v>0</v>
      </c>
      <c r="Z9" s="401">
        <f>'Introducere SEM I'!AI18</f>
        <v>0</v>
      </c>
      <c r="AA9" s="111"/>
      <c r="AB9" s="111"/>
      <c r="AC9" s="111"/>
      <c r="AD9" s="111"/>
      <c r="AE9" s="111"/>
      <c r="AF9" s="111"/>
      <c r="AG9" s="111"/>
      <c r="AH9" s="111"/>
      <c r="AI9" s="111"/>
      <c r="AJ9" s="262">
        <f t="shared" ref="AJ9:AJ19" si="0">SUM(E9:AI9)</f>
        <v>0</v>
      </c>
      <c r="AK9" s="116">
        <v>10</v>
      </c>
      <c r="AL9" s="76">
        <f>AJ9*0.2</f>
        <v>0</v>
      </c>
      <c r="AM9" s="338"/>
      <c r="AN9" s="261">
        <f>SUM(AJ9:AJ9)</f>
        <v>0</v>
      </c>
      <c r="AO9" s="174"/>
      <c r="AP9" s="41"/>
    </row>
    <row r="10" spans="1:42" ht="32.25" hidden="1" thickBot="1" x14ac:dyDescent="0.3">
      <c r="A10" s="518"/>
      <c r="B10" s="512"/>
      <c r="C10" s="301" t="s">
        <v>95</v>
      </c>
      <c r="D10" s="301" t="s">
        <v>92</v>
      </c>
      <c r="E10" s="111"/>
      <c r="F10" s="111"/>
      <c r="G10" s="111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274"/>
      <c r="AK10" s="336"/>
      <c r="AL10" s="99"/>
      <c r="AM10" s="338"/>
      <c r="AN10" s="322">
        <f>SUM(E10:AI10)</f>
        <v>0</v>
      </c>
      <c r="AO10" s="174"/>
      <c r="AP10" s="173"/>
    </row>
    <row r="11" spans="1:42" ht="15.75" thickBot="1" x14ac:dyDescent="0.3">
      <c r="A11" s="518"/>
      <c r="B11" s="512"/>
      <c r="C11" s="264" t="s">
        <v>13</v>
      </c>
      <c r="D11" s="264" t="s">
        <v>14</v>
      </c>
      <c r="E11" s="111"/>
      <c r="F11" s="111"/>
      <c r="G11" s="111"/>
      <c r="H11" s="401">
        <f>'Introducere SEM I'!U20</f>
        <v>0</v>
      </c>
      <c r="I11" s="401">
        <f>'Introducere SEM I'!V20</f>
        <v>0</v>
      </c>
      <c r="J11" s="111"/>
      <c r="K11" s="111"/>
      <c r="L11" s="111"/>
      <c r="M11" s="111"/>
      <c r="N11" s="111"/>
      <c r="O11" s="401">
        <f>'Introducere SEM I'!Z20</f>
        <v>0</v>
      </c>
      <c r="P11" s="401">
        <f>'Introducere SEM I'!AA20</f>
        <v>0</v>
      </c>
      <c r="Q11" s="111"/>
      <c r="R11" s="111"/>
      <c r="S11" s="111"/>
      <c r="T11" s="111"/>
      <c r="U11" s="111"/>
      <c r="V11" s="401">
        <f>'Introducere SEM I'!AE20</f>
        <v>0</v>
      </c>
      <c r="W11" s="401">
        <f>'Introducere SEM I'!AF20</f>
        <v>0</v>
      </c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4"/>
      <c r="AJ11" s="266">
        <f t="shared" si="0"/>
        <v>0</v>
      </c>
      <c r="AK11" s="116">
        <v>6</v>
      </c>
      <c r="AL11" s="99"/>
      <c r="AM11" s="226">
        <f t="shared" ref="AM11:AM19" si="1">AJ11/10</f>
        <v>0</v>
      </c>
      <c r="AN11" s="265">
        <f>SUM(AJ11:AJ11)</f>
        <v>0</v>
      </c>
      <c r="AO11" s="174"/>
      <c r="AP11" s="41"/>
    </row>
    <row r="12" spans="1:42" ht="32.25" hidden="1" thickBot="1" x14ac:dyDescent="0.3">
      <c r="A12" s="518"/>
      <c r="B12" s="513"/>
      <c r="C12" s="301" t="s">
        <v>95</v>
      </c>
      <c r="D12" s="301" t="s">
        <v>93</v>
      </c>
      <c r="E12" s="111"/>
      <c r="F12" s="111"/>
      <c r="G12" s="111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4"/>
      <c r="AJ12" s="274"/>
      <c r="AK12" s="336"/>
      <c r="AL12" s="99"/>
      <c r="AM12" s="338"/>
      <c r="AN12" s="317">
        <f t="shared" ref="AN12:AN20" si="2">SUM(E12:AI12)</f>
        <v>0</v>
      </c>
      <c r="AO12" s="174"/>
      <c r="AP12" s="173"/>
    </row>
    <row r="13" spans="1:42" ht="15" customHeight="1" thickBot="1" x14ac:dyDescent="0.3">
      <c r="A13" s="518"/>
      <c r="B13" s="514" t="s">
        <v>15</v>
      </c>
      <c r="C13" s="260" t="s">
        <v>11</v>
      </c>
      <c r="D13" s="260" t="s">
        <v>12</v>
      </c>
      <c r="E13" s="401">
        <f>'Introducere SEM I'!T22</f>
        <v>0</v>
      </c>
      <c r="F13" s="111"/>
      <c r="G13" s="111"/>
      <c r="H13" s="111"/>
      <c r="I13" s="111"/>
      <c r="J13" s="401">
        <f>'Introducere SEM I'!W22</f>
        <v>0</v>
      </c>
      <c r="K13" s="401">
        <f>'Introducere SEM I'!X22</f>
        <v>0</v>
      </c>
      <c r="L13" s="401">
        <f>'Introducere SEM I'!Y22</f>
        <v>0</v>
      </c>
      <c r="M13" s="111"/>
      <c r="N13" s="111"/>
      <c r="O13" s="111"/>
      <c r="P13" s="111"/>
      <c r="Q13" s="401">
        <f>'Introducere SEM I'!AB22</f>
        <v>0</v>
      </c>
      <c r="R13" s="401">
        <f>'Introducere SEM I'!AC22</f>
        <v>0</v>
      </c>
      <c r="S13" s="401">
        <f>'Introducere SEM I'!AD22</f>
        <v>0</v>
      </c>
      <c r="T13" s="111"/>
      <c r="U13" s="111"/>
      <c r="V13" s="111"/>
      <c r="W13" s="111"/>
      <c r="X13" s="401">
        <f>'Introducere SEM I'!AG22</f>
        <v>0</v>
      </c>
      <c r="Y13" s="401">
        <f>'Introducere SEM I'!AH22</f>
        <v>0</v>
      </c>
      <c r="Z13" s="401">
        <f>'Introducere SEM I'!AI22</f>
        <v>0</v>
      </c>
      <c r="AA13" s="111"/>
      <c r="AB13" s="111"/>
      <c r="AC13" s="111"/>
      <c r="AD13" s="111"/>
      <c r="AE13" s="111"/>
      <c r="AF13" s="111"/>
      <c r="AG13" s="111"/>
      <c r="AH13" s="111"/>
      <c r="AI13" s="111"/>
      <c r="AJ13" s="262">
        <f t="shared" si="0"/>
        <v>0</v>
      </c>
      <c r="AK13" s="116">
        <v>10</v>
      </c>
      <c r="AL13" s="76">
        <f t="shared" ref="AL13:AL17" si="3">AJ13*0.2</f>
        <v>0</v>
      </c>
      <c r="AM13" s="338"/>
      <c r="AN13" s="261">
        <f>SUM(AJ13:AJ13)</f>
        <v>0</v>
      </c>
      <c r="AO13" s="173"/>
      <c r="AP13" s="41"/>
    </row>
    <row r="14" spans="1:42" ht="32.25" hidden="1" thickBot="1" x14ac:dyDescent="0.3">
      <c r="A14" s="518"/>
      <c r="B14" s="515"/>
      <c r="C14" s="301" t="s">
        <v>95</v>
      </c>
      <c r="D14" s="301" t="s">
        <v>92</v>
      </c>
      <c r="E14" s="111"/>
      <c r="F14" s="111"/>
      <c r="G14" s="111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274"/>
      <c r="AK14" s="336"/>
      <c r="AL14" s="99"/>
      <c r="AM14" s="338"/>
      <c r="AN14" s="317">
        <f t="shared" si="2"/>
        <v>0</v>
      </c>
      <c r="AO14" s="173"/>
      <c r="AP14" s="173"/>
    </row>
    <row r="15" spans="1:42" ht="15.75" thickBot="1" x14ac:dyDescent="0.3">
      <c r="A15" s="518"/>
      <c r="B15" s="515"/>
      <c r="C15" s="264" t="s">
        <v>13</v>
      </c>
      <c r="D15" s="264" t="s">
        <v>14</v>
      </c>
      <c r="E15" s="111"/>
      <c r="F15" s="111"/>
      <c r="G15" s="111"/>
      <c r="H15" s="401">
        <f>'Introducere SEM I'!U24</f>
        <v>0</v>
      </c>
      <c r="I15" s="401">
        <f>'Introducere SEM I'!V24</f>
        <v>0</v>
      </c>
      <c r="J15" s="111"/>
      <c r="K15" s="111"/>
      <c r="L15" s="111"/>
      <c r="M15" s="111"/>
      <c r="N15" s="111"/>
      <c r="O15" s="401">
        <f>'Introducere SEM I'!Z24</f>
        <v>0</v>
      </c>
      <c r="P15" s="401">
        <f>'Introducere SEM I'!AA24</f>
        <v>0</v>
      </c>
      <c r="Q15" s="111"/>
      <c r="R15" s="111"/>
      <c r="S15" s="111"/>
      <c r="T15" s="111"/>
      <c r="U15" s="111"/>
      <c r="V15" s="401">
        <f>'Introducere SEM I'!AE24</f>
        <v>0</v>
      </c>
      <c r="W15" s="401">
        <f>'Introducere SEM I'!AF24</f>
        <v>0</v>
      </c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266">
        <f t="shared" si="0"/>
        <v>0</v>
      </c>
      <c r="AK15" s="116">
        <v>6</v>
      </c>
      <c r="AL15" s="99"/>
      <c r="AM15" s="226">
        <f t="shared" si="1"/>
        <v>0</v>
      </c>
      <c r="AN15" s="265">
        <f>SUM(AJ15:AJ15)</f>
        <v>0</v>
      </c>
      <c r="AO15" s="173"/>
      <c r="AP15" s="41"/>
    </row>
    <row r="16" spans="1:42" ht="32.25" hidden="1" thickBot="1" x14ac:dyDescent="0.3">
      <c r="A16" s="518"/>
      <c r="B16" s="516"/>
      <c r="C16" s="301" t="s">
        <v>95</v>
      </c>
      <c r="D16" s="301" t="s">
        <v>93</v>
      </c>
      <c r="E16" s="111"/>
      <c r="F16" s="111"/>
      <c r="G16" s="111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86"/>
      <c r="AJ16" s="274"/>
      <c r="AK16" s="336"/>
      <c r="AL16" s="99"/>
      <c r="AM16" s="338"/>
      <c r="AN16" s="317">
        <f t="shared" si="2"/>
        <v>0</v>
      </c>
      <c r="AO16" s="173"/>
      <c r="AP16" s="173"/>
    </row>
    <row r="17" spans="1:42" ht="15" customHeight="1" thickBot="1" x14ac:dyDescent="0.3">
      <c r="A17" s="518"/>
      <c r="B17" s="514" t="s">
        <v>16</v>
      </c>
      <c r="C17" s="260" t="s">
        <v>11</v>
      </c>
      <c r="D17" s="260" t="s">
        <v>12</v>
      </c>
      <c r="E17" s="401">
        <f>'Introducere SEM I'!T26</f>
        <v>0</v>
      </c>
      <c r="F17" s="111"/>
      <c r="G17" s="111"/>
      <c r="H17" s="111"/>
      <c r="I17" s="111"/>
      <c r="J17" s="401">
        <f>'Introducere SEM I'!W26</f>
        <v>0</v>
      </c>
      <c r="K17" s="401">
        <f>'Introducere SEM I'!X26</f>
        <v>0</v>
      </c>
      <c r="L17" s="401">
        <f>'Introducere SEM I'!Y26</f>
        <v>0</v>
      </c>
      <c r="M17" s="111"/>
      <c r="N17" s="111"/>
      <c r="O17" s="111"/>
      <c r="P17" s="111"/>
      <c r="Q17" s="401">
        <f>'Introducere SEM I'!AB26</f>
        <v>0</v>
      </c>
      <c r="R17" s="401">
        <f>'Introducere SEM I'!AC26</f>
        <v>0</v>
      </c>
      <c r="S17" s="401">
        <f>'Introducere SEM I'!AD26</f>
        <v>0</v>
      </c>
      <c r="T17" s="111"/>
      <c r="U17" s="111"/>
      <c r="V17" s="111"/>
      <c r="W17" s="111"/>
      <c r="X17" s="401">
        <f>'Introducere SEM I'!AG26</f>
        <v>0</v>
      </c>
      <c r="Y17" s="401">
        <f>'Introducere SEM I'!AH26</f>
        <v>0</v>
      </c>
      <c r="Z17" s="401">
        <f>'Introducere SEM I'!AI26</f>
        <v>0</v>
      </c>
      <c r="AA17" s="111"/>
      <c r="AB17" s="111"/>
      <c r="AC17" s="111"/>
      <c r="AD17" s="111"/>
      <c r="AE17" s="401">
        <f>'Introducere SEM I'!AL26</f>
        <v>0</v>
      </c>
      <c r="AF17" s="401">
        <f>'Introducere SEM I'!AM26</f>
        <v>0</v>
      </c>
      <c r="AG17" s="401">
        <f>'Introducere SEM I'!AN26</f>
        <v>0</v>
      </c>
      <c r="AH17" s="111"/>
      <c r="AI17" s="111"/>
      <c r="AJ17" s="262">
        <f t="shared" si="0"/>
        <v>0</v>
      </c>
      <c r="AK17" s="116">
        <v>13</v>
      </c>
      <c r="AL17" s="76">
        <f t="shared" si="3"/>
        <v>0</v>
      </c>
      <c r="AM17" s="338"/>
      <c r="AN17" s="261">
        <f>SUM(AJ17:AJ17)</f>
        <v>0</v>
      </c>
      <c r="AO17" s="173"/>
      <c r="AP17" s="41"/>
    </row>
    <row r="18" spans="1:42" ht="32.25" hidden="1" thickBot="1" x14ac:dyDescent="0.3">
      <c r="A18" s="518"/>
      <c r="B18" s="515"/>
      <c r="C18" s="301" t="s">
        <v>95</v>
      </c>
      <c r="D18" s="301" t="s">
        <v>92</v>
      </c>
      <c r="E18" s="111"/>
      <c r="F18" s="111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3"/>
      <c r="AJ18" s="274"/>
      <c r="AK18" s="336"/>
      <c r="AL18" s="99"/>
      <c r="AM18" s="338"/>
      <c r="AN18" s="317">
        <f t="shared" si="2"/>
        <v>0</v>
      </c>
      <c r="AO18" s="173"/>
      <c r="AP18" s="173"/>
    </row>
    <row r="19" spans="1:42" ht="15.75" thickBot="1" x14ac:dyDescent="0.3">
      <c r="A19" s="518"/>
      <c r="B19" s="515"/>
      <c r="C19" s="264" t="s">
        <v>13</v>
      </c>
      <c r="D19" s="264" t="s">
        <v>14</v>
      </c>
      <c r="E19" s="111"/>
      <c r="F19" s="111"/>
      <c r="G19" s="111"/>
      <c r="H19" s="401">
        <f>'Introducere SEM I'!U28</f>
        <v>0</v>
      </c>
      <c r="I19" s="401">
        <f>'Introducere SEM I'!V28</f>
        <v>0</v>
      </c>
      <c r="J19" s="111"/>
      <c r="K19" s="111"/>
      <c r="L19" s="111"/>
      <c r="M19" s="111"/>
      <c r="N19" s="111"/>
      <c r="O19" s="401">
        <f>'Introducere SEM I'!Z28</f>
        <v>0</v>
      </c>
      <c r="P19" s="401">
        <f>'Introducere SEM I'!AA28</f>
        <v>0</v>
      </c>
      <c r="Q19" s="111"/>
      <c r="R19" s="111"/>
      <c r="S19" s="111"/>
      <c r="T19" s="111"/>
      <c r="U19" s="111"/>
      <c r="V19" s="401">
        <f>'Introducere SEM I'!AE28</f>
        <v>0</v>
      </c>
      <c r="W19" s="401">
        <f>'Introducere SEM I'!AF28</f>
        <v>0</v>
      </c>
      <c r="X19" s="111"/>
      <c r="Y19" s="111"/>
      <c r="Z19" s="111"/>
      <c r="AA19" s="111"/>
      <c r="AB19" s="111"/>
      <c r="AC19" s="401">
        <f>'Introducere SEM I'!AJ28</f>
        <v>0</v>
      </c>
      <c r="AD19" s="401">
        <f>'Introducere SEM I'!AK28</f>
        <v>0</v>
      </c>
      <c r="AE19" s="111"/>
      <c r="AF19" s="111"/>
      <c r="AG19" s="111"/>
      <c r="AH19" s="111"/>
      <c r="AI19" s="115"/>
      <c r="AJ19" s="266">
        <f t="shared" si="0"/>
        <v>0</v>
      </c>
      <c r="AK19" s="116">
        <v>8</v>
      </c>
      <c r="AL19" s="99"/>
      <c r="AM19" s="226">
        <f t="shared" si="1"/>
        <v>0</v>
      </c>
      <c r="AN19" s="265">
        <f>SUM(AJ19:AJ19)</f>
        <v>0</v>
      </c>
      <c r="AO19" s="173"/>
      <c r="AP19" s="41"/>
    </row>
    <row r="20" spans="1:42" ht="32.25" hidden="1" thickBot="1" x14ac:dyDescent="0.3">
      <c r="A20" s="519"/>
      <c r="B20" s="516"/>
      <c r="C20" s="302" t="s">
        <v>95</v>
      </c>
      <c r="D20" s="301" t="s">
        <v>93</v>
      </c>
      <c r="E20" s="111"/>
      <c r="F20" s="111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11"/>
      <c r="S20" s="111"/>
      <c r="T20" s="111"/>
      <c r="U20" s="111"/>
      <c r="V20" s="111"/>
      <c r="W20" s="111"/>
      <c r="X20" s="111"/>
      <c r="Y20" s="111"/>
      <c r="Z20" s="154"/>
      <c r="AA20" s="154"/>
      <c r="AB20" s="111"/>
      <c r="AC20" s="111"/>
      <c r="AD20" s="111"/>
      <c r="AE20" s="111"/>
      <c r="AF20" s="111"/>
      <c r="AG20" s="111"/>
      <c r="AH20" s="111"/>
      <c r="AI20" s="111"/>
      <c r="AJ20" s="274"/>
      <c r="AK20" s="337"/>
      <c r="AL20" s="99"/>
      <c r="AM20" s="338"/>
      <c r="AN20" s="317">
        <f t="shared" si="2"/>
        <v>0</v>
      </c>
      <c r="AO20" s="173"/>
      <c r="AP20" s="173"/>
    </row>
    <row r="21" spans="1:42" ht="24" customHeight="1" thickBot="1" x14ac:dyDescent="0.3">
      <c r="A21" s="497" t="s">
        <v>114</v>
      </c>
      <c r="B21" s="498"/>
      <c r="C21" s="499"/>
      <c r="D21" s="313" t="s">
        <v>12</v>
      </c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312"/>
      <c r="Z21" s="311"/>
      <c r="AA21" s="312"/>
      <c r="AB21" s="403"/>
      <c r="AC21" s="403"/>
      <c r="AD21" s="403"/>
      <c r="AE21" s="403"/>
      <c r="AF21" s="403"/>
      <c r="AG21" s="403"/>
      <c r="AH21" s="403"/>
      <c r="AI21" s="403"/>
      <c r="AJ21" s="404">
        <f>AJ9+AJ13+AJ17</f>
        <v>0</v>
      </c>
      <c r="AK21" s="405">
        <f>AK9+AK13+AK17</f>
        <v>33</v>
      </c>
      <c r="AL21" s="95">
        <f>SUM(AL9:AL19)</f>
        <v>0</v>
      </c>
      <c r="AM21" s="334"/>
      <c r="AN21" s="319"/>
      <c r="AO21" s="174"/>
      <c r="AP21" s="41"/>
    </row>
    <row r="22" spans="1:42" ht="15.75" x14ac:dyDescent="0.25">
      <c r="A22" s="525"/>
      <c r="B22" s="526"/>
      <c r="C22" s="527"/>
      <c r="D22" s="303" t="s">
        <v>14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6"/>
      <c r="Z22" s="307"/>
      <c r="AA22" s="308"/>
      <c r="AB22" s="305"/>
      <c r="AC22" s="305"/>
      <c r="AD22" s="305"/>
      <c r="AE22" s="305"/>
      <c r="AF22" s="305"/>
      <c r="AG22" s="305"/>
      <c r="AH22" s="305"/>
      <c r="AI22" s="305"/>
      <c r="AJ22" s="316">
        <f>AJ11+AJ15+AJ19</f>
        <v>0</v>
      </c>
      <c r="AK22" s="227">
        <f>SUM(AK11,AK15,AK19)</f>
        <v>20</v>
      </c>
      <c r="AL22" s="333"/>
      <c r="AM22" s="228">
        <f>SUM(AM11:AM19)</f>
        <v>0</v>
      </c>
      <c r="AN22" s="320"/>
      <c r="AO22" s="174"/>
      <c r="AP22" s="41"/>
    </row>
    <row r="23" spans="1:42" ht="15.75" hidden="1" x14ac:dyDescent="0.25">
      <c r="A23" s="525"/>
      <c r="B23" s="526"/>
      <c r="C23" s="527"/>
      <c r="D23" s="408" t="s">
        <v>92</v>
      </c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/>
      <c r="AD23" s="409"/>
      <c r="AE23" s="409"/>
      <c r="AF23" s="409"/>
      <c r="AG23" s="409"/>
      <c r="AH23" s="409"/>
      <c r="AI23" s="409"/>
      <c r="AJ23" s="407"/>
      <c r="AK23" s="407"/>
      <c r="AL23" s="333"/>
      <c r="AM23" s="342"/>
      <c r="AN23" s="445">
        <f>AN10+AN14+AN18</f>
        <v>0</v>
      </c>
      <c r="AO23" s="174"/>
      <c r="AP23" s="173"/>
    </row>
    <row r="24" spans="1:42" s="451" customFormat="1" ht="15.75" hidden="1" x14ac:dyDescent="0.25">
      <c r="A24" s="528"/>
      <c r="B24" s="529"/>
      <c r="C24" s="530"/>
      <c r="D24" s="446" t="s">
        <v>93</v>
      </c>
      <c r="E24" s="447"/>
      <c r="F24" s="447"/>
      <c r="G24" s="447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47"/>
      <c r="S24" s="447"/>
      <c r="T24" s="447"/>
      <c r="U24" s="447"/>
      <c r="V24" s="447"/>
      <c r="W24" s="447"/>
      <c r="X24" s="447"/>
      <c r="Y24" s="447"/>
      <c r="Z24" s="447"/>
      <c r="AA24" s="447"/>
      <c r="AB24" s="447"/>
      <c r="AC24" s="447"/>
      <c r="AD24" s="447"/>
      <c r="AE24" s="447"/>
      <c r="AF24" s="447"/>
      <c r="AG24" s="447"/>
      <c r="AH24" s="447"/>
      <c r="AI24" s="447"/>
      <c r="AJ24" s="448"/>
      <c r="AK24" s="448"/>
      <c r="AL24" s="448"/>
      <c r="AM24" s="448"/>
      <c r="AN24" s="449">
        <f>AN12+AN16+AN20</f>
        <v>0</v>
      </c>
      <c r="AO24" s="450"/>
      <c r="AP24" s="450"/>
    </row>
    <row r="25" spans="1:42" x14ac:dyDescent="0.25">
      <c r="A25" s="491"/>
      <c r="B25" s="491"/>
      <c r="C25" s="491"/>
      <c r="D25" s="491"/>
      <c r="E25" s="491"/>
      <c r="F25" s="491"/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1"/>
      <c r="W25" s="491"/>
      <c r="X25" s="491"/>
      <c r="Y25" s="491"/>
      <c r="Z25" s="491"/>
      <c r="AA25" s="491"/>
      <c r="AB25" s="491"/>
      <c r="AC25" s="491"/>
      <c r="AD25" s="491"/>
      <c r="AE25" s="491"/>
      <c r="AF25" s="491"/>
      <c r="AG25" s="491"/>
      <c r="AH25" s="491"/>
      <c r="AI25" s="491"/>
      <c r="AJ25" s="491"/>
      <c r="AK25" s="491"/>
      <c r="AL25" s="491"/>
      <c r="AM25" s="491"/>
      <c r="AN25" s="491"/>
      <c r="AO25" s="491"/>
      <c r="AP25" s="41"/>
    </row>
    <row r="26" spans="1:42" x14ac:dyDescent="0.25">
      <c r="A26" s="532"/>
      <c r="B26" s="532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2"/>
      <c r="AH26" s="532"/>
      <c r="AI26" s="532"/>
      <c r="AJ26" s="532"/>
      <c r="AK26" s="532"/>
      <c r="AL26" s="532"/>
      <c r="AM26" s="299"/>
      <c r="AN26" s="520"/>
      <c r="AO26" s="520"/>
      <c r="AP26" s="41"/>
    </row>
    <row r="27" spans="1:42" x14ac:dyDescent="0.25">
      <c r="A27" s="58"/>
      <c r="B27" s="59"/>
      <c r="C27" s="59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147"/>
      <c r="AE27" s="147"/>
      <c r="AF27" s="58"/>
      <c r="AG27" s="58"/>
      <c r="AH27" s="58"/>
      <c r="AI27" s="58"/>
      <c r="AJ27" s="58"/>
      <c r="AK27" s="58"/>
      <c r="AL27" s="58"/>
      <c r="AM27" s="58"/>
      <c r="AN27" s="521"/>
      <c r="AO27" s="521"/>
      <c r="AP27" s="41"/>
    </row>
    <row r="28" spans="1:42" ht="14.45" customHeight="1" x14ac:dyDescent="0.25">
      <c r="A28" s="485" t="s">
        <v>22</v>
      </c>
      <c r="B28" s="485"/>
      <c r="C28" s="485"/>
      <c r="D28" s="485"/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189"/>
      <c r="P28" s="189"/>
      <c r="Q28" s="488"/>
      <c r="R28" s="488"/>
      <c r="S28" s="488"/>
      <c r="T28" s="488"/>
      <c r="U28" s="488"/>
      <c r="V28" s="488"/>
      <c r="W28" s="488"/>
      <c r="X28" s="488"/>
      <c r="Y28" s="488"/>
      <c r="Z28" s="485" t="s">
        <v>23</v>
      </c>
      <c r="AA28" s="485"/>
      <c r="AB28" s="485"/>
      <c r="AC28" s="485"/>
      <c r="AD28" s="485"/>
      <c r="AE28" s="485"/>
      <c r="AF28" s="485"/>
      <c r="AG28" s="485"/>
      <c r="AH28" s="485"/>
      <c r="AI28" s="85"/>
      <c r="AJ28" s="85"/>
      <c r="AK28" s="488"/>
      <c r="AL28" s="488"/>
      <c r="AM28" s="189"/>
      <c r="AN28" s="189"/>
      <c r="AO28" s="89"/>
      <c r="AP28" s="191"/>
    </row>
    <row r="29" spans="1:42" ht="15.75" x14ac:dyDescent="0.25">
      <c r="A29" s="85"/>
      <c r="B29" s="86"/>
      <c r="C29" s="86"/>
      <c r="D29" s="86"/>
      <c r="E29" s="86"/>
      <c r="F29" s="86"/>
      <c r="G29" s="86"/>
      <c r="H29" s="86"/>
      <c r="I29" s="86"/>
      <c r="J29" s="86"/>
      <c r="K29" s="85"/>
      <c r="L29" s="85"/>
      <c r="M29" s="189"/>
      <c r="N29" s="189"/>
      <c r="O29" s="189"/>
      <c r="P29" s="189"/>
      <c r="Q29" s="488"/>
      <c r="R29" s="488"/>
      <c r="S29" s="488"/>
      <c r="T29" s="488"/>
      <c r="U29" s="488"/>
      <c r="V29" s="488"/>
      <c r="W29" s="488"/>
      <c r="X29" s="488"/>
      <c r="Y29" s="488"/>
      <c r="Z29" s="86"/>
      <c r="AA29" s="522" t="s">
        <v>88</v>
      </c>
      <c r="AB29" s="522"/>
      <c r="AC29" s="522"/>
      <c r="AD29" s="522"/>
      <c r="AE29" s="522"/>
      <c r="AF29" s="522"/>
      <c r="AG29" s="522"/>
      <c r="AH29" s="86"/>
      <c r="AI29" s="85"/>
      <c r="AJ29" s="85"/>
      <c r="AK29" s="488"/>
      <c r="AL29" s="488"/>
      <c r="AM29" s="189"/>
      <c r="AN29" s="189"/>
      <c r="AO29" s="89"/>
      <c r="AP29" s="191"/>
    </row>
    <row r="30" spans="1:42" ht="15.75" x14ac:dyDescent="0.25">
      <c r="A30" s="188" t="s">
        <v>24</v>
      </c>
      <c r="B30" s="188"/>
      <c r="C30" s="188"/>
      <c r="D30" s="534" t="str">
        <f>'Introducere SEM I'!D10</f>
        <v>.......................</v>
      </c>
      <c r="E30" s="535"/>
      <c r="F30" s="535"/>
      <c r="G30" s="535"/>
      <c r="H30" s="535"/>
      <c r="I30" s="535"/>
      <c r="J30" s="535"/>
      <c r="K30" s="535"/>
      <c r="L30" s="535"/>
      <c r="M30" s="535"/>
      <c r="N30" s="535"/>
      <c r="O30" s="535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485" t="str">
        <f>'Introducere SEM I'!D11</f>
        <v>.......................</v>
      </c>
      <c r="AA30" s="485"/>
      <c r="AB30" s="485"/>
      <c r="AC30" s="485"/>
      <c r="AD30" s="485"/>
      <c r="AE30" s="485"/>
      <c r="AF30" s="485"/>
      <c r="AG30" s="485"/>
      <c r="AH30" s="485"/>
      <c r="AI30" s="188"/>
      <c r="AJ30" s="188"/>
      <c r="AK30" s="188"/>
      <c r="AL30" s="188"/>
      <c r="AM30" s="188"/>
      <c r="AN30" s="188"/>
      <c r="AO30" s="188"/>
      <c r="AP30" s="191"/>
    </row>
    <row r="31" spans="1:42" ht="15.6" customHeight="1" x14ac:dyDescent="0.25">
      <c r="A31" s="533" t="s">
        <v>86</v>
      </c>
      <c r="B31" s="533"/>
      <c r="C31" s="533"/>
      <c r="D31" s="536" t="s">
        <v>87</v>
      </c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7"/>
      <c r="AA31" s="187"/>
      <c r="AB31" s="187"/>
      <c r="AC31" s="187"/>
      <c r="AD31" s="187"/>
      <c r="AE31" s="187"/>
      <c r="AF31" s="187"/>
      <c r="AG31" s="187"/>
      <c r="AH31" s="187"/>
      <c r="AI31" s="188"/>
      <c r="AJ31" s="188"/>
      <c r="AK31" s="188"/>
      <c r="AL31" s="188"/>
      <c r="AM31" s="188"/>
      <c r="AN31" s="188"/>
      <c r="AO31" s="188"/>
      <c r="AP31" s="191"/>
    </row>
    <row r="32" spans="1:42" ht="15.75" x14ac:dyDescent="0.25">
      <c r="A32" s="486" t="s">
        <v>25</v>
      </c>
      <c r="B32" s="486"/>
      <c r="C32" s="486"/>
      <c r="D32" s="486"/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6"/>
      <c r="Q32" s="486"/>
      <c r="R32" s="486"/>
      <c r="S32" s="486"/>
      <c r="T32" s="486"/>
      <c r="U32" s="486"/>
      <c r="V32" s="486"/>
      <c r="W32" s="486"/>
      <c r="X32" s="486"/>
      <c r="Y32" s="486"/>
      <c r="Z32" s="486"/>
      <c r="AA32" s="486"/>
      <c r="AB32" s="486"/>
      <c r="AC32" s="486"/>
      <c r="AD32" s="486"/>
      <c r="AE32" s="486"/>
      <c r="AF32" s="486"/>
      <c r="AG32" s="486"/>
      <c r="AH32" s="486"/>
      <c r="AI32" s="486"/>
      <c r="AJ32" s="486"/>
      <c r="AK32" s="486"/>
      <c r="AL32" s="486"/>
      <c r="AM32" s="486"/>
      <c r="AN32" s="486"/>
      <c r="AO32" s="486"/>
      <c r="AP32" s="191"/>
    </row>
    <row r="33" spans="1:48" ht="15.75" x14ac:dyDescent="0.25">
      <c r="A33" s="523" t="s">
        <v>64</v>
      </c>
      <c r="B33" s="523"/>
      <c r="C33" s="90" t="s">
        <v>50</v>
      </c>
      <c r="D33" s="524" t="s">
        <v>61</v>
      </c>
      <c r="E33" s="524"/>
      <c r="F33" s="524"/>
      <c r="G33" s="524"/>
      <c r="H33" s="524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191"/>
    </row>
    <row r="34" spans="1:48" x14ac:dyDescent="0.25">
      <c r="A34" s="531"/>
      <c r="B34" s="531"/>
      <c r="C34" s="531"/>
      <c r="D34" s="531"/>
      <c r="E34" s="531"/>
      <c r="F34" s="58"/>
      <c r="G34" s="58"/>
      <c r="H34" s="58"/>
      <c r="I34" s="58"/>
      <c r="J34" s="58"/>
      <c r="K34" s="58"/>
      <c r="L34" s="58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146"/>
      <c r="AE34" s="146"/>
      <c r="AF34" s="61"/>
      <c r="AG34" s="61"/>
      <c r="AH34" s="61"/>
      <c r="AI34" s="62"/>
      <c r="AJ34" s="58"/>
      <c r="AK34" s="58"/>
      <c r="AL34" s="58"/>
      <c r="AM34" s="60"/>
      <c r="AN34" s="60"/>
      <c r="AO34" s="60"/>
    </row>
    <row r="35" spans="1:48" ht="15.75" x14ac:dyDescent="0.25">
      <c r="A35" s="3"/>
      <c r="B35" s="42"/>
      <c r="C35" s="42"/>
      <c r="D35" s="42"/>
      <c r="E35" s="42"/>
      <c r="F35" s="42"/>
      <c r="G35" s="42"/>
      <c r="H35" s="42"/>
      <c r="I35" s="42"/>
      <c r="J35" s="42"/>
      <c r="K35" s="485"/>
      <c r="L35" s="485"/>
      <c r="M35" s="485"/>
      <c r="N35" s="485"/>
      <c r="O35" s="485"/>
      <c r="P35" s="485"/>
      <c r="Q35" s="485"/>
      <c r="R35" s="485"/>
      <c r="S35" s="485"/>
      <c r="T35" s="42"/>
      <c r="U35" s="42"/>
      <c r="V35" s="42"/>
      <c r="W35" s="42"/>
      <c r="X35" s="42"/>
      <c r="Y35" s="42"/>
      <c r="Z35" s="42"/>
      <c r="AA35" s="42"/>
      <c r="AB35" s="42"/>
      <c r="AC35" s="46"/>
      <c r="AD35" s="145"/>
      <c r="AE35" s="145"/>
      <c r="AF35" s="46"/>
      <c r="AG35" s="46"/>
      <c r="AH35" s="46"/>
      <c r="AI35" s="47"/>
      <c r="AJ35" s="42"/>
      <c r="AK35" s="42"/>
      <c r="AL35" s="42"/>
    </row>
    <row r="36" spans="1:48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148"/>
      <c r="AE36" s="148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</row>
    <row r="37" spans="1:48" x14ac:dyDescent="0.25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144"/>
      <c r="AE37" s="144"/>
      <c r="AF37" s="42"/>
      <c r="AG37" s="42"/>
      <c r="AH37" s="42"/>
      <c r="AI37" s="42"/>
      <c r="AJ37" s="42"/>
      <c r="AK37" s="42"/>
      <c r="AL37" s="42"/>
    </row>
    <row r="38" spans="1:48" x14ac:dyDescent="0.25">
      <c r="A38" s="42"/>
      <c r="B38" s="45"/>
      <c r="C38" s="4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144"/>
      <c r="AE38" s="144"/>
      <c r="AF38" s="42"/>
      <c r="AG38" s="42"/>
      <c r="AH38" s="42"/>
      <c r="AI38" s="42"/>
      <c r="AJ38" s="42"/>
      <c r="AK38" s="42"/>
      <c r="AL38" s="42"/>
    </row>
    <row r="39" spans="1:48" x14ac:dyDescent="0.25">
      <c r="A39" s="42"/>
      <c r="B39" s="45"/>
      <c r="C39" s="45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144"/>
      <c r="AE39" s="144"/>
      <c r="AF39" s="42"/>
      <c r="AG39" s="42"/>
      <c r="AH39" s="42"/>
      <c r="AI39" s="42"/>
      <c r="AJ39" s="42"/>
      <c r="AK39" s="42"/>
      <c r="AL39" s="42"/>
    </row>
    <row r="40" spans="1:48" x14ac:dyDescent="0.25">
      <c r="A40" s="42"/>
      <c r="B40" s="45"/>
      <c r="C40" s="45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144"/>
      <c r="AE40" s="144"/>
      <c r="AF40" s="42"/>
      <c r="AG40" s="42"/>
      <c r="AH40" s="42"/>
      <c r="AI40" s="42"/>
      <c r="AJ40" s="42"/>
      <c r="AK40" s="42"/>
      <c r="AL40" s="42"/>
    </row>
    <row r="41" spans="1:48" x14ac:dyDescent="0.25">
      <c r="A41" s="42"/>
      <c r="B41" s="45"/>
      <c r="C41" s="45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144"/>
      <c r="AE41" s="144"/>
      <c r="AF41" s="42"/>
      <c r="AG41" s="42"/>
      <c r="AH41" s="42"/>
      <c r="AI41" s="42"/>
      <c r="AJ41" s="42"/>
      <c r="AK41" s="42"/>
      <c r="AL41" s="42"/>
    </row>
    <row r="42" spans="1:48" x14ac:dyDescent="0.25">
      <c r="A42" s="8"/>
    </row>
    <row r="43" spans="1:48" x14ac:dyDescent="0.25">
      <c r="A43" s="8"/>
    </row>
    <row r="44" spans="1:48" x14ac:dyDescent="0.25">
      <c r="A44" s="8"/>
    </row>
    <row r="45" spans="1:48" x14ac:dyDescent="0.25">
      <c r="A45" s="8"/>
    </row>
    <row r="46" spans="1:48" x14ac:dyDescent="0.25">
      <c r="A46" s="8"/>
    </row>
    <row r="47" spans="1:48" x14ac:dyDescent="0.25">
      <c r="A47" s="3"/>
    </row>
  </sheetData>
  <sheetProtection algorithmName="SHA-512" hashValue="lzC5ztksPAIO2n3eihtFIIDb6ZMPgHMH9w/SWcbZvEKOglhuP38IT5hDi6ctONEVTvkf8fdUnqG9Rnmbju7g6w==" saltValue="gxL1J79egDSmMYp0X57mJg==" spinCount="100000" sheet="1" objects="1" scenarios="1"/>
  <mergeCells count="44">
    <mergeCell ref="A33:B33"/>
    <mergeCell ref="D33:H33"/>
    <mergeCell ref="K35:S35"/>
    <mergeCell ref="B17:B20"/>
    <mergeCell ref="A21:C24"/>
    <mergeCell ref="A34:E34"/>
    <mergeCell ref="S28:S29"/>
    <mergeCell ref="A26:AL26"/>
    <mergeCell ref="Q28:Q29"/>
    <mergeCell ref="A28:N28"/>
    <mergeCell ref="A25:AO25"/>
    <mergeCell ref="A31:C31"/>
    <mergeCell ref="A32:Z32"/>
    <mergeCell ref="AA32:AO32"/>
    <mergeCell ref="D30:O30"/>
    <mergeCell ref="D31:O31"/>
    <mergeCell ref="AN26:AO26"/>
    <mergeCell ref="R28:R29"/>
    <mergeCell ref="Y28:Y29"/>
    <mergeCell ref="Z28:AH28"/>
    <mergeCell ref="AK28:AL28"/>
    <mergeCell ref="AK29:AL29"/>
    <mergeCell ref="T28:T29"/>
    <mergeCell ref="U28:U29"/>
    <mergeCell ref="V28:V29"/>
    <mergeCell ref="W28:W29"/>
    <mergeCell ref="X28:X29"/>
    <mergeCell ref="AN27:AO27"/>
    <mergeCell ref="AA29:AG29"/>
    <mergeCell ref="Z30:AH30"/>
    <mergeCell ref="B9:B12"/>
    <mergeCell ref="B13:B16"/>
    <mergeCell ref="A9:A20"/>
    <mergeCell ref="A3:AM3"/>
    <mergeCell ref="A4:AM4"/>
    <mergeCell ref="A5:F5"/>
    <mergeCell ref="G5:AI5"/>
    <mergeCell ref="A6:B6"/>
    <mergeCell ref="C6:AI6"/>
    <mergeCell ref="A7:D7"/>
    <mergeCell ref="E7:G7"/>
    <mergeCell ref="J7:L7"/>
    <mergeCell ref="M7:O7"/>
    <mergeCell ref="A8:B8"/>
  </mergeCells>
  <printOptions horizontalCentered="1"/>
  <pageMargins left="0.25" right="0.25" top="0.75" bottom="0.75" header="0.3" footer="0.3"/>
  <pageSetup paperSize="9" scale="65" orientation="landscape" r:id="rId1"/>
  <ignoredErrors>
    <ignoredError sqref="AN11:AN19 AN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AU45"/>
  <sheetViews>
    <sheetView topLeftCell="A4" zoomScaleNormal="100" workbookViewId="0">
      <selection activeCell="G11" sqref="G11"/>
    </sheetView>
  </sheetViews>
  <sheetFormatPr defaultRowHeight="15" x14ac:dyDescent="0.25"/>
  <cols>
    <col min="1" max="1" width="2.7109375" customWidth="1"/>
    <col min="2" max="2" width="9.140625" customWidth="1"/>
    <col min="3" max="3" width="6.28515625" customWidth="1"/>
    <col min="4" max="4" width="4.42578125" customWidth="1"/>
    <col min="5" max="5" width="4.85546875" customWidth="1"/>
    <col min="6" max="6" width="5.140625" customWidth="1"/>
    <col min="7" max="7" width="5.7109375" customWidth="1"/>
    <col min="8" max="8" width="4.85546875" customWidth="1"/>
    <col min="9" max="9" width="5.28515625" customWidth="1"/>
    <col min="10" max="11" width="3.28515625" customWidth="1"/>
    <col min="12" max="12" width="4.85546875" customWidth="1"/>
    <col min="13" max="13" width="5.140625" customWidth="1"/>
    <col min="14" max="14" width="5.28515625" customWidth="1"/>
    <col min="15" max="16" width="5.140625" customWidth="1"/>
    <col min="17" max="18" width="3.28515625" customWidth="1"/>
    <col min="19" max="19" width="5.140625" customWidth="1"/>
    <col min="20" max="20" width="5.28515625" customWidth="1"/>
    <col min="21" max="21" width="5.42578125" customWidth="1"/>
    <col min="22" max="23" width="5.28515625" customWidth="1"/>
    <col min="24" max="24" width="3.28515625" customWidth="1"/>
    <col min="25" max="25" width="3.140625" customWidth="1"/>
    <col min="26" max="26" width="5.140625" customWidth="1"/>
    <col min="27" max="28" width="5" customWidth="1"/>
    <col min="29" max="30" width="5.28515625" customWidth="1"/>
    <col min="31" max="31" width="3" customWidth="1"/>
    <col min="32" max="32" width="3.140625" customWidth="1"/>
    <col min="33" max="33" width="5.28515625" customWidth="1"/>
    <col min="34" max="34" width="6" customWidth="1"/>
    <col min="35" max="35" width="7.5703125" customWidth="1"/>
    <col min="36" max="36" width="6.5703125" customWidth="1"/>
    <col min="37" max="37" width="9.42578125" customWidth="1"/>
    <col min="38" max="38" width="9.85546875" customWidth="1"/>
    <col min="39" max="39" width="9.140625" hidden="1" customWidth="1"/>
    <col min="40" max="40" width="10.42578125" hidden="1" customWidth="1"/>
  </cols>
  <sheetData>
    <row r="1" spans="1:41" ht="18.75" x14ac:dyDescent="0.25">
      <c r="A1" s="1" t="s">
        <v>0</v>
      </c>
    </row>
    <row r="2" spans="1:41" ht="13.15" customHeight="1" x14ac:dyDescent="0.25">
      <c r="A2" s="4"/>
    </row>
    <row r="3" spans="1:41" ht="34.15" customHeight="1" x14ac:dyDescent="0.25">
      <c r="A3" s="489" t="s">
        <v>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</row>
    <row r="4" spans="1:41" x14ac:dyDescent="0.25">
      <c r="A4" s="490" t="s">
        <v>98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</row>
    <row r="5" spans="1:41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</row>
    <row r="6" spans="1:41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</row>
    <row r="7" spans="1:41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  <c r="P7" s="84"/>
      <c r="Q7" s="84"/>
      <c r="R7" s="84"/>
      <c r="S7" s="84" t="s">
        <v>102</v>
      </c>
      <c r="T7" s="84"/>
      <c r="U7" s="84"/>
    </row>
    <row r="8" spans="1:41" ht="102.6" customHeight="1" thickBot="1" x14ac:dyDescent="0.3">
      <c r="A8" s="509" t="s">
        <v>3</v>
      </c>
      <c r="B8" s="510"/>
      <c r="C8" s="12" t="s">
        <v>4</v>
      </c>
      <c r="D8" s="12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297">
        <v>16</v>
      </c>
      <c r="U8" s="297">
        <v>17</v>
      </c>
      <c r="V8" s="297">
        <v>18</v>
      </c>
      <c r="W8" s="297">
        <v>19</v>
      </c>
      <c r="X8" s="297">
        <v>20</v>
      </c>
      <c r="Y8" s="297">
        <v>21</v>
      </c>
      <c r="Z8" s="298">
        <v>22</v>
      </c>
      <c r="AA8" s="297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268" t="s">
        <v>6</v>
      </c>
      <c r="AJ8" s="339" t="s">
        <v>7</v>
      </c>
      <c r="AK8" s="340" t="s">
        <v>8</v>
      </c>
      <c r="AL8" s="328" t="s">
        <v>9</v>
      </c>
      <c r="AM8" s="543"/>
      <c r="AN8" s="544"/>
      <c r="AO8" s="166" t="s">
        <v>66</v>
      </c>
    </row>
    <row r="9" spans="1:41" ht="15" customHeight="1" thickBot="1" x14ac:dyDescent="0.3">
      <c r="A9" s="517" t="s">
        <v>107</v>
      </c>
      <c r="B9" s="511" t="s">
        <v>10</v>
      </c>
      <c r="C9" s="259" t="s">
        <v>11</v>
      </c>
      <c r="D9" s="313" t="s">
        <v>12</v>
      </c>
      <c r="E9" s="112"/>
      <c r="F9" s="112"/>
      <c r="G9" s="92">
        <f>'Introducere SEM I'!AR18</f>
        <v>0</v>
      </c>
      <c r="H9" s="92">
        <f>'Introducere SEM I'!AS18</f>
        <v>0</v>
      </c>
      <c r="I9" s="92">
        <f>'Introducere SEM I'!AT18</f>
        <v>0</v>
      </c>
      <c r="J9" s="112"/>
      <c r="K9" s="112"/>
      <c r="L9" s="112"/>
      <c r="M9" s="112"/>
      <c r="N9" s="92">
        <f>'Introducere SEM I'!AW18</f>
        <v>0</v>
      </c>
      <c r="O9" s="92">
        <f>'Introducere SEM I'!AX18</f>
        <v>0</v>
      </c>
      <c r="P9" s="92">
        <f>'Introducere SEM I'!AY18</f>
        <v>0</v>
      </c>
      <c r="Q9" s="112"/>
      <c r="R9" s="112"/>
      <c r="S9" s="112"/>
      <c r="T9" s="112"/>
      <c r="U9" s="92">
        <f>'Introducere SEM I'!BB18</f>
        <v>0</v>
      </c>
      <c r="V9" s="92">
        <f>'Introducere SEM I'!BC18</f>
        <v>0</v>
      </c>
      <c r="W9" s="92">
        <f>'Introducere SEM I'!BD18</f>
        <v>0</v>
      </c>
      <c r="X9" s="112"/>
      <c r="Y9" s="112"/>
      <c r="Z9" s="112"/>
      <c r="AA9" s="112"/>
      <c r="AB9" s="92">
        <f>'Introducere SEM I'!BG18</f>
        <v>0</v>
      </c>
      <c r="AC9" s="92">
        <f>'Introducere SEM I'!BH18</f>
        <v>0</v>
      </c>
      <c r="AD9" s="92">
        <f>'Introducere SEM I'!BI18</f>
        <v>0</v>
      </c>
      <c r="AE9" s="112"/>
      <c r="AF9" s="112"/>
      <c r="AG9" s="112"/>
      <c r="AH9" s="112"/>
      <c r="AI9" s="262">
        <f>SUM(E9:AH9)</f>
        <v>0</v>
      </c>
      <c r="AJ9" s="116"/>
      <c r="AK9" s="76">
        <f>AI9*0.2</f>
        <v>0</v>
      </c>
      <c r="AL9" s="335"/>
      <c r="AM9" s="543"/>
      <c r="AN9" s="544"/>
      <c r="AO9" s="318">
        <f>SUM(AI9:AI9)</f>
        <v>0</v>
      </c>
    </row>
    <row r="10" spans="1:41" ht="42.75" hidden="1" thickBot="1" x14ac:dyDescent="0.3">
      <c r="A10" s="518"/>
      <c r="B10" s="512"/>
      <c r="C10" s="301" t="s">
        <v>95</v>
      </c>
      <c r="D10" s="301" t="s">
        <v>92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0"/>
      <c r="Q10" s="110"/>
      <c r="R10" s="110"/>
      <c r="S10" s="110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75"/>
      <c r="AJ10" s="336"/>
      <c r="AK10" s="99"/>
      <c r="AL10" s="335"/>
      <c r="AM10" s="190"/>
      <c r="AN10" s="191"/>
      <c r="AO10" s="331">
        <f>SUM(E10:AH10)</f>
        <v>0</v>
      </c>
    </row>
    <row r="11" spans="1:41" ht="15.75" thickBot="1" x14ac:dyDescent="0.3">
      <c r="A11" s="518"/>
      <c r="B11" s="512"/>
      <c r="C11" s="264" t="s">
        <v>13</v>
      </c>
      <c r="D11" s="264" t="s">
        <v>14</v>
      </c>
      <c r="E11" s="92">
        <f>'Introducere SEM I'!AP20</f>
        <v>0</v>
      </c>
      <c r="F11" s="92">
        <f>'Introducere SEM I'!AQ20</f>
        <v>0</v>
      </c>
      <c r="G11" s="112"/>
      <c r="H11" s="112"/>
      <c r="I11" s="112"/>
      <c r="J11" s="112"/>
      <c r="K11" s="112"/>
      <c r="L11" s="92">
        <f>'Introducere SEM I'!AU20</f>
        <v>0</v>
      </c>
      <c r="M11" s="92">
        <f>'Introducere SEM I'!AV20</f>
        <v>0</v>
      </c>
      <c r="N11" s="112"/>
      <c r="O11" s="112"/>
      <c r="P11" s="110"/>
      <c r="Q11" s="110"/>
      <c r="R11" s="110"/>
      <c r="S11" s="444">
        <f>'Introducere SEM I'!AZ20</f>
        <v>0</v>
      </c>
      <c r="T11" s="444">
        <f>'Introducere SEM I'!BA20</f>
        <v>0</v>
      </c>
      <c r="U11" s="108"/>
      <c r="V11" s="108"/>
      <c r="W11" s="108"/>
      <c r="X11" s="108"/>
      <c r="Y11" s="108"/>
      <c r="Z11" s="375">
        <f>'Introducere SEM I'!BE20</f>
        <v>0</v>
      </c>
      <c r="AA11" s="375">
        <f>'Introducere SEM I'!BF20</f>
        <v>0</v>
      </c>
      <c r="AB11" s="109"/>
      <c r="AC11" s="108"/>
      <c r="AD11" s="108"/>
      <c r="AE11" s="108"/>
      <c r="AF11" s="108"/>
      <c r="AG11" s="375">
        <f>'Introducere SEM I'!BJ20</f>
        <v>0</v>
      </c>
      <c r="AH11" s="108"/>
      <c r="AI11" s="266">
        <f>SUM(E11:AH11)</f>
        <v>0</v>
      </c>
      <c r="AJ11" s="116"/>
      <c r="AK11" s="99"/>
      <c r="AL11" s="77">
        <f t="shared" ref="AL11" si="0">AI11/10</f>
        <v>0</v>
      </c>
      <c r="AM11" s="543"/>
      <c r="AN11" s="544"/>
      <c r="AO11" s="330">
        <f>SUM(AI11:AI11)</f>
        <v>0</v>
      </c>
    </row>
    <row r="12" spans="1:41" ht="42.75" hidden="1" thickBot="1" x14ac:dyDescent="0.3">
      <c r="A12" s="518"/>
      <c r="B12" s="513"/>
      <c r="C12" s="301" t="s">
        <v>95</v>
      </c>
      <c r="D12" s="301" t="s">
        <v>93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0"/>
      <c r="Q12" s="110"/>
      <c r="R12" s="110"/>
      <c r="S12" s="110"/>
      <c r="T12" s="108"/>
      <c r="U12" s="108"/>
      <c r="V12" s="108"/>
      <c r="W12" s="108"/>
      <c r="X12" s="108"/>
      <c r="Y12" s="108"/>
      <c r="Z12" s="108"/>
      <c r="AA12" s="109"/>
      <c r="AB12" s="109"/>
      <c r="AC12" s="108"/>
      <c r="AD12" s="108"/>
      <c r="AE12" s="108"/>
      <c r="AF12" s="108"/>
      <c r="AG12" s="108"/>
      <c r="AH12" s="108"/>
      <c r="AI12" s="75"/>
      <c r="AJ12" s="336"/>
      <c r="AK12" s="99"/>
      <c r="AL12" s="335"/>
      <c r="AM12" s="190"/>
      <c r="AN12" s="191"/>
      <c r="AO12" s="331">
        <f>SUM(E12:AH12)</f>
        <v>0</v>
      </c>
    </row>
    <row r="13" spans="1:41" ht="15" customHeight="1" thickBot="1" x14ac:dyDescent="0.3">
      <c r="A13" s="518"/>
      <c r="B13" s="514" t="s">
        <v>15</v>
      </c>
      <c r="C13" s="260" t="s">
        <v>11</v>
      </c>
      <c r="D13" s="260" t="s">
        <v>12</v>
      </c>
      <c r="E13" s="112"/>
      <c r="F13" s="112"/>
      <c r="G13" s="92">
        <f>'Introducere SEM I'!AR22</f>
        <v>0</v>
      </c>
      <c r="H13" s="92">
        <f>'Introducere SEM I'!AS22</f>
        <v>0</v>
      </c>
      <c r="I13" s="92">
        <f>'Introducere SEM I'!AT22</f>
        <v>0</v>
      </c>
      <c r="J13" s="112"/>
      <c r="K13" s="112"/>
      <c r="L13" s="112"/>
      <c r="M13" s="112"/>
      <c r="N13" s="92">
        <f>'Introducere SEM I'!AW22</f>
        <v>0</v>
      </c>
      <c r="O13" s="92">
        <f>'Introducere SEM I'!AX22</f>
        <v>0</v>
      </c>
      <c r="P13" s="92">
        <f>'Introducere SEM I'!AY22</f>
        <v>0</v>
      </c>
      <c r="Q13" s="110"/>
      <c r="R13" s="110"/>
      <c r="S13" s="110"/>
      <c r="T13" s="108"/>
      <c r="U13" s="375">
        <f>'Introducere SEM I'!BB22</f>
        <v>0</v>
      </c>
      <c r="V13" s="375">
        <f>'Introducere SEM I'!BC22</f>
        <v>0</v>
      </c>
      <c r="W13" s="375">
        <f>'Introducere SEM I'!BD22</f>
        <v>0</v>
      </c>
      <c r="X13" s="108"/>
      <c r="Y13" s="108"/>
      <c r="Z13" s="108"/>
      <c r="AA13" s="108"/>
      <c r="AB13" s="375">
        <f>'Introducere SEM I'!BG22</f>
        <v>0</v>
      </c>
      <c r="AC13" s="375">
        <f>'Introducere SEM I'!BH22</f>
        <v>0</v>
      </c>
      <c r="AD13" s="375">
        <f>'Introducere SEM I'!BI22</f>
        <v>0</v>
      </c>
      <c r="AE13" s="108"/>
      <c r="AF13" s="108"/>
      <c r="AG13" s="108"/>
      <c r="AH13" s="108"/>
      <c r="AI13" s="262">
        <f>SUM(E13:AH13)</f>
        <v>0</v>
      </c>
      <c r="AJ13" s="116"/>
      <c r="AK13" s="76">
        <f t="shared" ref="AK13:AK17" si="1">AI13*0.2</f>
        <v>0</v>
      </c>
      <c r="AL13" s="335"/>
      <c r="AM13" s="543"/>
      <c r="AN13" s="544"/>
      <c r="AO13" s="318">
        <f>SUM(AI13:AI13)</f>
        <v>0</v>
      </c>
    </row>
    <row r="14" spans="1:41" ht="42.75" hidden="1" thickBot="1" x14ac:dyDescent="0.3">
      <c r="A14" s="518"/>
      <c r="B14" s="515"/>
      <c r="C14" s="301" t="s">
        <v>95</v>
      </c>
      <c r="D14" s="301" t="s">
        <v>92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0"/>
      <c r="Q14" s="110"/>
      <c r="R14" s="110"/>
      <c r="S14" s="110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75"/>
      <c r="AJ14" s="336"/>
      <c r="AK14" s="99"/>
      <c r="AL14" s="335"/>
      <c r="AM14" s="190"/>
      <c r="AN14" s="191"/>
      <c r="AO14" s="331">
        <f>SUM(E14:AH14)</f>
        <v>0</v>
      </c>
    </row>
    <row r="15" spans="1:41" ht="15.75" thickBot="1" x14ac:dyDescent="0.3">
      <c r="A15" s="518"/>
      <c r="B15" s="515"/>
      <c r="C15" s="264" t="s">
        <v>13</v>
      </c>
      <c r="D15" s="264" t="s">
        <v>14</v>
      </c>
      <c r="E15" s="92">
        <f>'Introducere SEM I'!AP24</f>
        <v>0</v>
      </c>
      <c r="F15" s="92">
        <f>'Introducere SEM I'!AQ24</f>
        <v>0</v>
      </c>
      <c r="G15" s="112"/>
      <c r="H15" s="112"/>
      <c r="I15" s="112"/>
      <c r="J15" s="112"/>
      <c r="K15" s="112"/>
      <c r="L15" s="92">
        <f>'Introducere SEM I'!AU24</f>
        <v>0</v>
      </c>
      <c r="M15" s="92">
        <f>'Introducere SEM I'!AV24</f>
        <v>0</v>
      </c>
      <c r="N15" s="112"/>
      <c r="O15" s="112"/>
      <c r="P15" s="110"/>
      <c r="Q15" s="110"/>
      <c r="R15" s="110"/>
      <c r="S15" s="444">
        <f>'Introducere SEM I'!AZ24</f>
        <v>0</v>
      </c>
      <c r="T15" s="444">
        <f>'Introducere SEM I'!BA24</f>
        <v>0</v>
      </c>
      <c r="U15" s="108"/>
      <c r="V15" s="108"/>
      <c r="W15" s="108"/>
      <c r="X15" s="108"/>
      <c r="Y15" s="108"/>
      <c r="Z15" s="375">
        <f>'Introducere SEM I'!BE24</f>
        <v>0</v>
      </c>
      <c r="AA15" s="375">
        <f>'Introducere SEM I'!BF24</f>
        <v>0</v>
      </c>
      <c r="AB15" s="108"/>
      <c r="AC15" s="108"/>
      <c r="AD15" s="108"/>
      <c r="AE15" s="108"/>
      <c r="AF15" s="108"/>
      <c r="AG15" s="375">
        <f>'Introducere SEM I'!BJ24</f>
        <v>0</v>
      </c>
      <c r="AH15" s="108"/>
      <c r="AI15" s="266">
        <f>SUM(E15:AH15)</f>
        <v>0</v>
      </c>
      <c r="AJ15" s="116"/>
      <c r="AK15" s="99"/>
      <c r="AL15" s="77">
        <f t="shared" ref="AL15" si="2">AI15/10</f>
        <v>0</v>
      </c>
      <c r="AM15" s="543"/>
      <c r="AN15" s="544"/>
      <c r="AO15" s="330">
        <f>SUM(AI15:AI15)</f>
        <v>0</v>
      </c>
    </row>
    <row r="16" spans="1:41" ht="42.75" hidden="1" thickBot="1" x14ac:dyDescent="0.3">
      <c r="A16" s="518"/>
      <c r="B16" s="516"/>
      <c r="C16" s="301" t="s">
        <v>95</v>
      </c>
      <c r="D16" s="301" t="s">
        <v>93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0"/>
      <c r="Q16" s="110"/>
      <c r="R16" s="110"/>
      <c r="S16" s="110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75"/>
      <c r="AJ16" s="336"/>
      <c r="AK16" s="99"/>
      <c r="AL16" s="335"/>
      <c r="AM16" s="190"/>
      <c r="AN16" s="191"/>
      <c r="AO16" s="331">
        <f>SUM(E16:AH16)</f>
        <v>0</v>
      </c>
    </row>
    <row r="17" spans="1:41" ht="15" customHeight="1" thickBot="1" x14ac:dyDescent="0.3">
      <c r="A17" s="518"/>
      <c r="B17" s="545" t="s">
        <v>16</v>
      </c>
      <c r="C17" s="260" t="s">
        <v>11</v>
      </c>
      <c r="D17" s="260" t="s">
        <v>12</v>
      </c>
      <c r="E17" s="112"/>
      <c r="F17" s="112"/>
      <c r="G17" s="92">
        <f>'Introducere SEM I'!AR26</f>
        <v>0</v>
      </c>
      <c r="H17" s="92">
        <f>'Introducere SEM I'!AS26</f>
        <v>0</v>
      </c>
      <c r="I17" s="92">
        <f>'Introducere SEM I'!AT26</f>
        <v>0</v>
      </c>
      <c r="J17" s="112"/>
      <c r="K17" s="112"/>
      <c r="L17" s="112"/>
      <c r="M17" s="112"/>
      <c r="N17" s="92">
        <f>'Introducere SEM I'!AW26</f>
        <v>0</v>
      </c>
      <c r="O17" s="92">
        <f>'Introducere SEM I'!AX26</f>
        <v>0</v>
      </c>
      <c r="P17" s="92">
        <f>'Introducere SEM I'!AY26</f>
        <v>0</v>
      </c>
      <c r="Q17" s="110"/>
      <c r="R17" s="110"/>
      <c r="S17" s="110"/>
      <c r="T17" s="108"/>
      <c r="U17" s="375">
        <f>'Introducere SEM I'!BB26</f>
        <v>0</v>
      </c>
      <c r="V17" s="375">
        <f>'Introducere SEM I'!BC26</f>
        <v>0</v>
      </c>
      <c r="W17" s="375">
        <f>'Introducere SEM I'!BD26</f>
        <v>0</v>
      </c>
      <c r="X17" s="108"/>
      <c r="Y17" s="108"/>
      <c r="Z17" s="108"/>
      <c r="AA17" s="108"/>
      <c r="AB17" s="375">
        <f>'Introducere SEM I'!BG26</f>
        <v>0</v>
      </c>
      <c r="AC17" s="375">
        <f>'Introducere SEM I'!BH26</f>
        <v>0</v>
      </c>
      <c r="AD17" s="375">
        <f>'Introducere SEM I'!BI26</f>
        <v>0</v>
      </c>
      <c r="AE17" s="108"/>
      <c r="AF17" s="108"/>
      <c r="AG17" s="108"/>
      <c r="AH17" s="108"/>
      <c r="AI17" s="262">
        <f>SUM(E17:AH17)</f>
        <v>0</v>
      </c>
      <c r="AJ17" s="116"/>
      <c r="AK17" s="76">
        <f t="shared" si="1"/>
        <v>0</v>
      </c>
      <c r="AL17" s="335"/>
      <c r="AM17" s="543"/>
      <c r="AN17" s="544"/>
      <c r="AO17" s="318">
        <f>SUM(AI17:AI17)</f>
        <v>0</v>
      </c>
    </row>
    <row r="18" spans="1:41" ht="42.75" hidden="1" thickBot="1" x14ac:dyDescent="0.3">
      <c r="A18" s="518"/>
      <c r="B18" s="546"/>
      <c r="C18" s="301" t="s">
        <v>95</v>
      </c>
      <c r="D18" s="301" t="s">
        <v>92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0"/>
      <c r="Q18" s="110"/>
      <c r="R18" s="110"/>
      <c r="S18" s="110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75"/>
      <c r="AJ18" s="336"/>
      <c r="AK18" s="99"/>
      <c r="AL18" s="335"/>
      <c r="AM18" s="190"/>
      <c r="AN18" s="191"/>
      <c r="AO18" s="331">
        <f>SUM(E18:AH18)</f>
        <v>0</v>
      </c>
    </row>
    <row r="19" spans="1:41" ht="15.75" thickBot="1" x14ac:dyDescent="0.3">
      <c r="A19" s="518"/>
      <c r="B19" s="546"/>
      <c r="C19" s="264" t="s">
        <v>13</v>
      </c>
      <c r="D19" s="264" t="s">
        <v>14</v>
      </c>
      <c r="E19" s="92">
        <f>'Introducere SEM I'!AP28</f>
        <v>0</v>
      </c>
      <c r="F19" s="92">
        <f>'Introducere SEM I'!AQ28</f>
        <v>0</v>
      </c>
      <c r="G19" s="112"/>
      <c r="H19" s="112"/>
      <c r="I19" s="112"/>
      <c r="J19" s="112"/>
      <c r="K19" s="112"/>
      <c r="L19" s="92">
        <f>'Introducere SEM I'!AU28</f>
        <v>0</v>
      </c>
      <c r="M19" s="92">
        <f>'Introducere SEM I'!AV28</f>
        <v>0</v>
      </c>
      <c r="N19" s="112"/>
      <c r="O19" s="112"/>
      <c r="P19" s="110"/>
      <c r="Q19" s="110"/>
      <c r="R19" s="110"/>
      <c r="S19" s="444">
        <f>'Introducere SEM I'!AZ28</f>
        <v>0</v>
      </c>
      <c r="T19" s="444">
        <f>'Introducere SEM I'!BA28</f>
        <v>0</v>
      </c>
      <c r="U19" s="108"/>
      <c r="V19" s="108"/>
      <c r="W19" s="108"/>
      <c r="X19" s="108"/>
      <c r="Y19" s="108"/>
      <c r="Z19" s="375">
        <f>'Introducere SEM I'!BE28</f>
        <v>0</v>
      </c>
      <c r="AA19" s="375">
        <f>'Introducere SEM I'!BF28</f>
        <v>0</v>
      </c>
      <c r="AB19" s="110"/>
      <c r="AC19" s="108"/>
      <c r="AD19" s="108"/>
      <c r="AE19" s="108"/>
      <c r="AF19" s="108"/>
      <c r="AG19" s="375">
        <f>'Introducere SEM I'!BJ28</f>
        <v>0</v>
      </c>
      <c r="AH19" s="108"/>
      <c r="AI19" s="266">
        <f>SUM(E19:AH19)</f>
        <v>0</v>
      </c>
      <c r="AJ19" s="116"/>
      <c r="AK19" s="99"/>
      <c r="AL19" s="77">
        <f t="shared" ref="AL19" si="3">AI19/10</f>
        <v>0</v>
      </c>
      <c r="AM19" s="543"/>
      <c r="AN19" s="544"/>
      <c r="AO19" s="330">
        <f>SUM(AI19:AI19)</f>
        <v>0</v>
      </c>
    </row>
    <row r="20" spans="1:41" ht="42.75" hidden="1" thickBot="1" x14ac:dyDescent="0.3">
      <c r="A20" s="519"/>
      <c r="B20" s="547"/>
      <c r="C20" s="302" t="s">
        <v>95</v>
      </c>
      <c r="D20" s="301" t="s">
        <v>93</v>
      </c>
      <c r="E20" s="112"/>
      <c r="F20" s="112"/>
      <c r="G20" s="112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12"/>
      <c r="AA20" s="112"/>
      <c r="AB20" s="108"/>
      <c r="AC20" s="108"/>
      <c r="AD20" s="108"/>
      <c r="AE20" s="108"/>
      <c r="AF20" s="108"/>
      <c r="AG20" s="108"/>
      <c r="AH20" s="108"/>
      <c r="AI20" s="75"/>
      <c r="AJ20" s="337"/>
      <c r="AK20" s="99"/>
      <c r="AL20" s="335"/>
      <c r="AM20" s="190"/>
      <c r="AN20" s="191"/>
      <c r="AO20" s="331">
        <f>SUM(E20:AH20)</f>
        <v>0</v>
      </c>
    </row>
    <row r="21" spans="1:41" ht="24" customHeight="1" thickBot="1" x14ac:dyDescent="0.3">
      <c r="A21" s="537" t="s">
        <v>115</v>
      </c>
      <c r="B21" s="538"/>
      <c r="C21" s="539"/>
      <c r="D21" s="313" t="s">
        <v>12</v>
      </c>
      <c r="E21" s="403"/>
      <c r="F21" s="403"/>
      <c r="G21" s="403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312"/>
      <c r="Z21" s="312"/>
      <c r="AA21" s="312"/>
      <c r="AB21" s="403"/>
      <c r="AC21" s="403"/>
      <c r="AD21" s="403"/>
      <c r="AE21" s="403"/>
      <c r="AF21" s="403"/>
      <c r="AG21" s="403"/>
      <c r="AH21" s="403"/>
      <c r="AI21" s="404">
        <f>AI9+AI13+AI17</f>
        <v>0</v>
      </c>
      <c r="AJ21" s="405">
        <f>AJ9+AJ13+AJ17</f>
        <v>0</v>
      </c>
      <c r="AK21" s="406">
        <f>SUM(AK9:AK19)</f>
        <v>0</v>
      </c>
      <c r="AL21" s="314"/>
      <c r="AM21" s="543"/>
      <c r="AN21" s="549"/>
      <c r="AO21" s="329"/>
    </row>
    <row r="22" spans="1:41" ht="25.9" customHeight="1" thickBot="1" x14ac:dyDescent="0.3">
      <c r="A22" s="540"/>
      <c r="B22" s="541"/>
      <c r="C22" s="542"/>
      <c r="D22" s="303" t="s">
        <v>14</v>
      </c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305"/>
      <c r="P22" s="305"/>
      <c r="Q22" s="305"/>
      <c r="R22" s="305"/>
      <c r="S22" s="305"/>
      <c r="T22" s="305"/>
      <c r="U22" s="305"/>
      <c r="V22" s="305"/>
      <c r="W22" s="305"/>
      <c r="X22" s="305"/>
      <c r="Y22" s="306"/>
      <c r="Z22" s="327"/>
      <c r="AA22" s="306"/>
      <c r="AB22" s="305"/>
      <c r="AC22" s="305"/>
      <c r="AD22" s="305"/>
      <c r="AE22" s="305"/>
      <c r="AF22" s="305"/>
      <c r="AG22" s="305"/>
      <c r="AH22" s="305"/>
      <c r="AI22" s="316">
        <f>AI11+AI15+AI19</f>
        <v>0</v>
      </c>
      <c r="AJ22" s="227">
        <f>AJ11+AJ15+AJ19</f>
        <v>0</v>
      </c>
      <c r="AK22" s="407"/>
      <c r="AL22" s="95">
        <f>SUM(AL11:AL19)</f>
        <v>0</v>
      </c>
      <c r="AM22" s="543"/>
      <c r="AN22" s="549"/>
      <c r="AO22" s="329"/>
    </row>
    <row r="23" spans="1:41" ht="19.899999999999999" hidden="1" customHeight="1" thickBot="1" x14ac:dyDescent="0.3">
      <c r="A23" s="540"/>
      <c r="B23" s="541"/>
      <c r="C23" s="542"/>
      <c r="D23" s="296" t="s">
        <v>92</v>
      </c>
      <c r="E23" s="304"/>
      <c r="F23" s="304"/>
      <c r="G23" s="304"/>
      <c r="H23" s="304"/>
      <c r="I23" s="304"/>
      <c r="J23" s="304"/>
      <c r="K23" s="304"/>
      <c r="L23" s="304"/>
      <c r="M23" s="304"/>
      <c r="N23" s="304"/>
      <c r="O23" s="304"/>
      <c r="P23" s="304"/>
      <c r="Q23" s="304"/>
      <c r="R23" s="304"/>
      <c r="S23" s="304"/>
      <c r="T23" s="304"/>
      <c r="U23" s="304"/>
      <c r="V23" s="304"/>
      <c r="W23" s="304"/>
      <c r="X23" s="304"/>
      <c r="Y23" s="304"/>
      <c r="Z23" s="304"/>
      <c r="AA23" s="304"/>
      <c r="AB23" s="304"/>
      <c r="AC23" s="304"/>
      <c r="AD23" s="304"/>
      <c r="AE23" s="304"/>
      <c r="AF23" s="304"/>
      <c r="AG23" s="304"/>
      <c r="AH23" s="304"/>
      <c r="AI23" s="314"/>
      <c r="AJ23" s="314"/>
      <c r="AK23" s="314"/>
      <c r="AL23" s="332"/>
      <c r="AM23" s="192"/>
      <c r="AN23" s="192"/>
      <c r="AO23" s="360">
        <f>SUM(AO10,AO14,AO18)</f>
        <v>0</v>
      </c>
    </row>
    <row r="24" spans="1:41" ht="16.899999999999999" hidden="1" customHeight="1" x14ac:dyDescent="0.25">
      <c r="A24" s="540"/>
      <c r="B24" s="541"/>
      <c r="C24" s="542"/>
      <c r="D24" s="408" t="s">
        <v>93</v>
      </c>
      <c r="E24" s="409"/>
      <c r="F24" s="409"/>
      <c r="G24" s="409"/>
      <c r="H24" s="409"/>
      <c r="I24" s="409"/>
      <c r="J24" s="409"/>
      <c r="K24" s="409"/>
      <c r="L24" s="409"/>
      <c r="M24" s="409"/>
      <c r="N24" s="409"/>
      <c r="O24" s="409"/>
      <c r="P24" s="409"/>
      <c r="Q24" s="409"/>
      <c r="R24" s="409"/>
      <c r="S24" s="409"/>
      <c r="T24" s="409"/>
      <c r="U24" s="409"/>
      <c r="V24" s="409"/>
      <c r="W24" s="409"/>
      <c r="X24" s="409"/>
      <c r="Y24" s="409"/>
      <c r="Z24" s="409"/>
      <c r="AA24" s="409"/>
      <c r="AB24" s="409"/>
      <c r="AC24" s="409"/>
      <c r="AD24" s="409"/>
      <c r="AE24" s="409"/>
      <c r="AF24" s="409"/>
      <c r="AG24" s="409"/>
      <c r="AH24" s="409"/>
      <c r="AI24" s="407"/>
      <c r="AJ24" s="407"/>
      <c r="AK24" s="407"/>
      <c r="AL24" s="410"/>
      <c r="AM24" s="192"/>
      <c r="AN24" s="192"/>
      <c r="AO24" s="411">
        <f>SUM(AO12,AO16,AO20)</f>
        <v>0</v>
      </c>
    </row>
    <row r="25" spans="1:41" x14ac:dyDescent="0.25">
      <c r="A25" s="11"/>
      <c r="B25" s="323"/>
      <c r="C25" s="32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548"/>
      <c r="AN25" s="548"/>
      <c r="AO25" s="412"/>
    </row>
    <row r="26" spans="1:41" x14ac:dyDescent="0.25">
      <c r="A26" s="42"/>
      <c r="B26" s="45"/>
      <c r="C26" s="45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133"/>
      <c r="AE26" s="42"/>
      <c r="AF26" s="42"/>
      <c r="AG26" s="42"/>
      <c r="AH26" s="42"/>
      <c r="AI26" s="42"/>
      <c r="AJ26" s="42"/>
      <c r="AK26" s="42"/>
      <c r="AL26" s="42"/>
      <c r="AM26" s="544"/>
      <c r="AN26" s="544"/>
      <c r="AO26" s="41"/>
    </row>
    <row r="27" spans="1:41" ht="14.45" customHeight="1" x14ac:dyDescent="0.25">
      <c r="A27" s="485" t="s">
        <v>22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8"/>
      <c r="N27" s="488"/>
      <c r="O27" s="488"/>
      <c r="P27" s="488"/>
      <c r="Q27" s="488"/>
      <c r="R27" s="488"/>
      <c r="S27" s="488"/>
      <c r="T27" s="488"/>
      <c r="U27" s="488"/>
      <c r="V27" s="488"/>
      <c r="W27" s="488"/>
      <c r="X27" s="488"/>
      <c r="Y27" s="488"/>
      <c r="Z27" s="485" t="s">
        <v>23</v>
      </c>
      <c r="AA27" s="485"/>
      <c r="AB27" s="485"/>
      <c r="AC27" s="485"/>
      <c r="AD27" s="485"/>
      <c r="AE27" s="485"/>
      <c r="AF27" s="485"/>
      <c r="AG27" s="485"/>
      <c r="AH27" s="485"/>
      <c r="AI27" s="43"/>
      <c r="AJ27" s="487"/>
      <c r="AK27" s="487"/>
      <c r="AL27" s="42"/>
      <c r="AM27" s="42"/>
      <c r="AN27" s="41"/>
      <c r="AO27" s="41"/>
    </row>
    <row r="28" spans="1:41" ht="15.75" x14ac:dyDescent="0.25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5"/>
      <c r="L28" s="85"/>
      <c r="M28" s="488"/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86"/>
      <c r="AA28" s="522" t="s">
        <v>88</v>
      </c>
      <c r="AB28" s="522"/>
      <c r="AC28" s="522"/>
      <c r="AD28" s="522"/>
      <c r="AE28" s="522"/>
      <c r="AF28" s="522"/>
      <c r="AG28" s="86"/>
      <c r="AH28" s="85"/>
      <c r="AI28" s="85"/>
      <c r="AJ28" s="488"/>
      <c r="AK28" s="488"/>
      <c r="AL28" s="189"/>
      <c r="AM28" s="189"/>
      <c r="AN28" s="89"/>
      <c r="AO28" s="191"/>
    </row>
    <row r="29" spans="1:41" ht="15.75" x14ac:dyDescent="0.25">
      <c r="A29" s="87" t="s">
        <v>24</v>
      </c>
      <c r="B29" s="87"/>
      <c r="C29" s="87"/>
      <c r="D29" s="485" t="str">
        <f>'Introducere SEM I'!D10</f>
        <v>.......................</v>
      </c>
      <c r="E29" s="485"/>
      <c r="F29" s="485"/>
      <c r="G29" s="485"/>
      <c r="H29" s="485"/>
      <c r="I29" s="485"/>
      <c r="J29" s="485"/>
      <c r="K29" s="187"/>
      <c r="L29" s="1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485" t="str">
        <f>'Introducere SEM I'!D11</f>
        <v>.......................</v>
      </c>
      <c r="AA29" s="485"/>
      <c r="AB29" s="485"/>
      <c r="AC29" s="485"/>
      <c r="AD29" s="485"/>
      <c r="AE29" s="485"/>
      <c r="AF29" s="485"/>
      <c r="AG29" s="485"/>
      <c r="AH29" s="485"/>
      <c r="AI29" s="44"/>
      <c r="AJ29" s="44"/>
      <c r="AK29" s="44"/>
      <c r="AL29" s="44"/>
      <c r="AM29" s="44"/>
      <c r="AN29" s="44"/>
      <c r="AO29" s="41"/>
    </row>
    <row r="30" spans="1:41" ht="15.6" customHeight="1" x14ac:dyDescent="0.25">
      <c r="A30" s="533" t="s">
        <v>86</v>
      </c>
      <c r="B30" s="533"/>
      <c r="C30" s="533"/>
      <c r="D30" s="536" t="s">
        <v>97</v>
      </c>
      <c r="E30" s="536"/>
      <c r="F30" s="536"/>
      <c r="G30" s="536"/>
      <c r="H30" s="536"/>
      <c r="I30" s="536"/>
      <c r="J30" s="536"/>
      <c r="K30" s="300"/>
      <c r="L30" s="300"/>
      <c r="M30" s="300"/>
      <c r="N30" s="300"/>
      <c r="O30" s="300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7"/>
      <c r="AA30" s="187"/>
      <c r="AB30" s="187"/>
      <c r="AC30" s="187"/>
      <c r="AD30" s="187"/>
      <c r="AE30" s="187"/>
      <c r="AF30" s="187"/>
      <c r="AG30" s="187"/>
      <c r="AH30" s="188"/>
      <c r="AI30" s="188"/>
      <c r="AJ30" s="188"/>
      <c r="AK30" s="188"/>
      <c r="AL30" s="188"/>
      <c r="AM30" s="188"/>
      <c r="AN30" s="188"/>
      <c r="AO30" s="191"/>
    </row>
    <row r="31" spans="1:41" ht="15.75" x14ac:dyDescent="0.25">
      <c r="A31" s="486" t="s">
        <v>25</v>
      </c>
      <c r="B31" s="486"/>
      <c r="C31" s="486"/>
      <c r="D31" s="486"/>
      <c r="E31" s="486"/>
      <c r="F31" s="486"/>
      <c r="G31" s="486"/>
      <c r="H31" s="486"/>
      <c r="I31" s="486"/>
      <c r="J31" s="486"/>
      <c r="K31" s="486"/>
      <c r="L31" s="486"/>
      <c r="M31" s="486"/>
      <c r="N31" s="486"/>
      <c r="O31" s="486"/>
      <c r="P31" s="486"/>
      <c r="Q31" s="486"/>
      <c r="R31" s="486"/>
      <c r="S31" s="486"/>
      <c r="T31" s="486"/>
      <c r="U31" s="486"/>
      <c r="V31" s="486"/>
      <c r="W31" s="486"/>
      <c r="X31" s="486"/>
      <c r="Y31" s="486"/>
      <c r="Z31" s="486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550"/>
      <c r="AN31" s="550"/>
      <c r="AO31" s="41"/>
    </row>
    <row r="32" spans="1:4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136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</row>
    <row r="33" spans="1:47" x14ac:dyDescent="0.25">
      <c r="A33" s="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133"/>
      <c r="AE33" s="46"/>
      <c r="AF33" s="46"/>
      <c r="AG33" s="46"/>
      <c r="AH33" s="46"/>
      <c r="AI33" s="42"/>
      <c r="AJ33" s="42"/>
      <c r="AK33" s="42"/>
    </row>
    <row r="34" spans="1:47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136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</row>
    <row r="35" spans="1:47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133"/>
      <c r="AE35" s="42"/>
      <c r="AF35" s="42"/>
      <c r="AG35" s="42"/>
      <c r="AH35" s="42"/>
      <c r="AI35" s="42"/>
      <c r="AJ35" s="42"/>
      <c r="AK35" s="42"/>
    </row>
    <row r="36" spans="1:47" x14ac:dyDescent="0.25">
      <c r="A36" s="42"/>
      <c r="B36" s="45"/>
      <c r="C36" s="45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133"/>
      <c r="AE36" s="42"/>
      <c r="AF36" s="42"/>
      <c r="AG36" s="42"/>
      <c r="AH36" s="42"/>
      <c r="AI36" s="42"/>
      <c r="AJ36" s="42"/>
      <c r="AK36" s="42"/>
    </row>
    <row r="37" spans="1:47" x14ac:dyDescent="0.25">
      <c r="A37" s="42"/>
      <c r="B37" s="45"/>
      <c r="C37" s="45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133"/>
      <c r="AE37" s="42"/>
      <c r="AF37" s="42"/>
      <c r="AG37" s="42"/>
      <c r="AH37" s="42"/>
      <c r="AI37" s="42"/>
      <c r="AJ37" s="42"/>
      <c r="AK37" s="42"/>
    </row>
    <row r="38" spans="1:47" x14ac:dyDescent="0.25">
      <c r="A38" s="42"/>
      <c r="B38" s="45"/>
      <c r="C38" s="45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133"/>
      <c r="AE38" s="42"/>
      <c r="AF38" s="42"/>
      <c r="AG38" s="42"/>
      <c r="AH38" s="42"/>
      <c r="AI38" s="42"/>
      <c r="AJ38" s="42"/>
      <c r="AK38" s="42"/>
    </row>
    <row r="39" spans="1:47" x14ac:dyDescent="0.25">
      <c r="A39" s="42"/>
      <c r="B39" s="45"/>
      <c r="C39" s="45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133"/>
      <c r="AE39" s="42"/>
      <c r="AF39" s="42"/>
      <c r="AG39" s="42"/>
      <c r="AH39" s="42"/>
      <c r="AI39" s="42"/>
      <c r="AJ39" s="42"/>
      <c r="AK39" s="42"/>
    </row>
    <row r="40" spans="1:47" x14ac:dyDescent="0.25">
      <c r="A40" s="8"/>
    </row>
    <row r="41" spans="1:47" x14ac:dyDescent="0.25">
      <c r="A41" s="8"/>
    </row>
    <row r="42" spans="1:47" x14ac:dyDescent="0.25">
      <c r="A42" s="8"/>
    </row>
    <row r="43" spans="1:47" x14ac:dyDescent="0.25">
      <c r="A43" s="8"/>
    </row>
    <row r="44" spans="1:47" x14ac:dyDescent="0.25">
      <c r="A44" s="8"/>
    </row>
    <row r="45" spans="1:47" x14ac:dyDescent="0.25">
      <c r="A45" s="3"/>
    </row>
  </sheetData>
  <sheetProtection algorithmName="SHA-512" hashValue="3hzAygpMlTKWU7ZtSeQrFncP+TaFFZBYPJQ+Ezvp3GOc9fO3Tq3b6vPuJ4vGIKUOrBn4vOokeoKbBlxGbDLcvA==" saltValue="M9vXA0Av6F8yhUTWvGKLbQ==" spinCount="100000" sheet="1" objects="1" scenarios="1"/>
  <mergeCells count="51">
    <mergeCell ref="A31:Z31"/>
    <mergeCell ref="AA31:AN31"/>
    <mergeCell ref="Z29:AH29"/>
    <mergeCell ref="S27:S28"/>
    <mergeCell ref="T27:T28"/>
    <mergeCell ref="U27:U28"/>
    <mergeCell ref="V27:V28"/>
    <mergeCell ref="W27:W28"/>
    <mergeCell ref="X27:X28"/>
    <mergeCell ref="R27:R28"/>
    <mergeCell ref="Y27:Y28"/>
    <mergeCell ref="Z27:AH27"/>
    <mergeCell ref="AJ27:AK27"/>
    <mergeCell ref="AJ28:AK28"/>
    <mergeCell ref="AA28:AF28"/>
    <mergeCell ref="M27:M28"/>
    <mergeCell ref="N27:N28"/>
    <mergeCell ref="O27:O28"/>
    <mergeCell ref="P27:P28"/>
    <mergeCell ref="Q27:Q28"/>
    <mergeCell ref="B9:B12"/>
    <mergeCell ref="A9:A20"/>
    <mergeCell ref="B17:B20"/>
    <mergeCell ref="AM25:AN25"/>
    <mergeCell ref="AM26:AN26"/>
    <mergeCell ref="AM21:AN21"/>
    <mergeCell ref="AM22:AN22"/>
    <mergeCell ref="AM9:AN9"/>
    <mergeCell ref="AM11:AN11"/>
    <mergeCell ref="AM13:AN13"/>
    <mergeCell ref="AM15:AN15"/>
    <mergeCell ref="AM17:AN17"/>
    <mergeCell ref="AM19:AN19"/>
    <mergeCell ref="B13:B16"/>
    <mergeCell ref="AM8:AN8"/>
    <mergeCell ref="A3:AL3"/>
    <mergeCell ref="A4:AL4"/>
    <mergeCell ref="A5:F5"/>
    <mergeCell ref="G5:AH5"/>
    <mergeCell ref="A6:B6"/>
    <mergeCell ref="C6:AH6"/>
    <mergeCell ref="A7:D7"/>
    <mergeCell ref="E7:G7"/>
    <mergeCell ref="J7:L7"/>
    <mergeCell ref="M7:O7"/>
    <mergeCell ref="A8:B8"/>
    <mergeCell ref="A30:C30"/>
    <mergeCell ref="D30:J30"/>
    <mergeCell ref="D29:J29"/>
    <mergeCell ref="A21:C24"/>
    <mergeCell ref="A27:L27"/>
  </mergeCells>
  <printOptions horizontalCentered="1"/>
  <pageMargins left="0.25" right="0.25" top="0.75" bottom="0.75" header="0.3" footer="0.3"/>
  <pageSetup paperSize="9" scale="74" orientation="landscape" r:id="rId1"/>
  <ignoredErrors>
    <ignoredError sqref="AO10:AO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-0.249977111117893"/>
    <pageSetUpPr fitToPage="1"/>
  </sheetPr>
  <dimension ref="A1:BA46"/>
  <sheetViews>
    <sheetView topLeftCell="A4" zoomScaleNormal="100" workbookViewId="0">
      <selection activeCell="AA15" sqref="AA15"/>
    </sheetView>
  </sheetViews>
  <sheetFormatPr defaultRowHeight="15" x14ac:dyDescent="0.25"/>
  <cols>
    <col min="1" max="1" width="2.7109375" customWidth="1"/>
    <col min="2" max="2" width="8.28515625" customWidth="1"/>
    <col min="3" max="3" width="6.28515625" customWidth="1"/>
    <col min="4" max="4" width="5.85546875" customWidth="1"/>
    <col min="5" max="5" width="4.5703125" customWidth="1"/>
    <col min="6" max="7" width="4.85546875" customWidth="1"/>
    <col min="8" max="9" width="3.7109375" customWidth="1"/>
    <col min="10" max="10" width="5" customWidth="1"/>
    <col min="11" max="11" width="5.140625" customWidth="1"/>
    <col min="12" max="14" width="5" customWidth="1"/>
    <col min="15" max="15" width="3.42578125" customWidth="1"/>
    <col min="16" max="16" width="3.28515625" customWidth="1"/>
    <col min="17" max="17" width="5.42578125" customWidth="1"/>
    <col min="18" max="18" width="5.28515625" customWidth="1"/>
    <col min="19" max="19" width="5" customWidth="1"/>
    <col min="20" max="20" width="5.28515625" customWidth="1"/>
    <col min="21" max="21" width="5" customWidth="1"/>
    <col min="22" max="23" width="3.7109375" customWidth="1"/>
    <col min="24" max="24" width="4.7109375" customWidth="1"/>
    <col min="25" max="25" width="4.85546875" customWidth="1"/>
    <col min="26" max="26" width="5.140625" customWidth="1"/>
    <col min="27" max="27" width="5" customWidth="1"/>
    <col min="28" max="28" width="4.7109375" customWidth="1"/>
    <col min="29" max="30" width="3.7109375" customWidth="1"/>
    <col min="31" max="32" width="5" customWidth="1"/>
    <col min="33" max="33" width="4.85546875" customWidth="1"/>
    <col min="34" max="34" width="5.140625" customWidth="1"/>
    <col min="35" max="35" width="4.85546875" customWidth="1"/>
    <col min="36" max="36" width="7.7109375" customWidth="1"/>
    <col min="37" max="37" width="6.28515625" customWidth="1"/>
    <col min="38" max="38" width="9.7109375" customWidth="1"/>
    <col min="39" max="39" width="9.42578125" customWidth="1"/>
    <col min="40" max="40" width="0.5703125" hidden="1" customWidth="1"/>
    <col min="41" max="41" width="10.42578125" hidden="1" customWidth="1"/>
  </cols>
  <sheetData>
    <row r="1" spans="1:42" ht="18.75" x14ac:dyDescent="0.25">
      <c r="A1" s="1" t="s">
        <v>0</v>
      </c>
    </row>
    <row r="2" spans="1:42" ht="13.15" customHeight="1" x14ac:dyDescent="0.25">
      <c r="A2" s="4"/>
    </row>
    <row r="3" spans="1:42" ht="34.15" customHeight="1" x14ac:dyDescent="0.25">
      <c r="A3" s="489" t="s">
        <v>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</row>
    <row r="4" spans="1:42" x14ac:dyDescent="0.25">
      <c r="A4" s="490" t="s">
        <v>2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</row>
    <row r="5" spans="1:42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</row>
    <row r="6" spans="1:42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</row>
    <row r="7" spans="1:42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  <c r="P7" s="84"/>
      <c r="Q7" s="84"/>
      <c r="R7" s="84" t="s">
        <v>103</v>
      </c>
      <c r="S7" s="84"/>
      <c r="T7" s="84"/>
      <c r="U7" s="84"/>
    </row>
    <row r="8" spans="1:42" ht="94.5" customHeight="1" thickBot="1" x14ac:dyDescent="0.3">
      <c r="A8" s="560" t="s">
        <v>3</v>
      </c>
      <c r="B8" s="561"/>
      <c r="C8" s="63" t="s">
        <v>4</v>
      </c>
      <c r="D8" s="63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297">
        <v>16</v>
      </c>
      <c r="U8" s="297">
        <v>17</v>
      </c>
      <c r="V8" s="297">
        <v>18</v>
      </c>
      <c r="W8" s="297">
        <v>19</v>
      </c>
      <c r="X8" s="297">
        <v>20</v>
      </c>
      <c r="Y8" s="297">
        <v>21</v>
      </c>
      <c r="Z8" s="387">
        <v>22</v>
      </c>
      <c r="AA8" s="388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297">
        <v>31</v>
      </c>
      <c r="AJ8" s="392" t="s">
        <v>6</v>
      </c>
      <c r="AK8" s="393" t="s">
        <v>7</v>
      </c>
      <c r="AL8" s="123" t="s">
        <v>8</v>
      </c>
      <c r="AM8" s="394" t="s">
        <v>9</v>
      </c>
      <c r="AN8" s="543"/>
      <c r="AO8" s="544"/>
      <c r="AP8" s="166" t="s">
        <v>66</v>
      </c>
    </row>
    <row r="9" spans="1:42" ht="15.75" thickBot="1" x14ac:dyDescent="0.3">
      <c r="A9" s="504" t="s">
        <v>108</v>
      </c>
      <c r="B9" s="559" t="s">
        <v>10</v>
      </c>
      <c r="C9" s="260" t="s">
        <v>11</v>
      </c>
      <c r="D9" s="260" t="s">
        <v>12</v>
      </c>
      <c r="E9" s="108"/>
      <c r="F9" s="375">
        <f>'Introducere SEM I'!BN18</f>
        <v>0</v>
      </c>
      <c r="G9" s="375">
        <f>'Introducere SEM I'!BO18</f>
        <v>0</v>
      </c>
      <c r="H9" s="108"/>
      <c r="I9" s="108"/>
      <c r="J9" s="108"/>
      <c r="K9" s="108"/>
      <c r="L9" s="375">
        <f>'Introducere SEM I'!BR18</f>
        <v>0</v>
      </c>
      <c r="M9" s="375">
        <f>'Introducere SEM I'!BS18</f>
        <v>0</v>
      </c>
      <c r="N9" s="375">
        <f>'Introducere SEM I'!BT18</f>
        <v>0</v>
      </c>
      <c r="O9" s="108"/>
      <c r="P9" s="108"/>
      <c r="Q9" s="108"/>
      <c r="R9" s="108"/>
      <c r="S9" s="375">
        <f>'Introducere SEM I'!BW18</f>
        <v>0</v>
      </c>
      <c r="T9" s="375">
        <f>'Introducere SEM I'!BX18</f>
        <v>0</v>
      </c>
      <c r="U9" s="375">
        <f>'Introducere SEM I'!BY18</f>
        <v>0</v>
      </c>
      <c r="V9" s="108"/>
      <c r="W9" s="108"/>
      <c r="X9" s="108"/>
      <c r="Y9" s="108"/>
      <c r="Z9" s="92">
        <f>'Introducere SEM I'!CB18</f>
        <v>0</v>
      </c>
      <c r="AA9" s="110"/>
      <c r="AB9" s="108"/>
      <c r="AC9" s="108"/>
      <c r="AD9" s="108"/>
      <c r="AE9" s="108"/>
      <c r="AF9" s="108"/>
      <c r="AG9" s="108"/>
      <c r="AH9" s="108"/>
      <c r="AI9" s="108"/>
      <c r="AJ9" s="262">
        <f t="shared" ref="AJ9:AJ14" si="0">SUM(F9:AI9)</f>
        <v>0</v>
      </c>
      <c r="AK9" s="116"/>
      <c r="AL9" s="81">
        <f>AJ9*0.2</f>
        <v>0</v>
      </c>
      <c r="AM9" s="82"/>
      <c r="AN9" s="543"/>
      <c r="AO9" s="544"/>
      <c r="AP9" s="318">
        <f>SUM(AJ9:AJ9)</f>
        <v>0</v>
      </c>
    </row>
    <row r="10" spans="1:42" ht="15.75" thickBot="1" x14ac:dyDescent="0.3">
      <c r="A10" s="504"/>
      <c r="B10" s="559"/>
      <c r="C10" s="264" t="s">
        <v>13</v>
      </c>
      <c r="D10" s="264" t="s">
        <v>14</v>
      </c>
      <c r="E10" s="108"/>
      <c r="F10" s="108"/>
      <c r="G10" s="108"/>
      <c r="H10" s="108"/>
      <c r="I10" s="108"/>
      <c r="J10" s="375">
        <f>'Introducere SEM I'!BP20</f>
        <v>0</v>
      </c>
      <c r="K10" s="375">
        <f>'Introducere SEM I'!BQ20</f>
        <v>0</v>
      </c>
      <c r="L10" s="108"/>
      <c r="M10" s="108"/>
      <c r="N10" s="108"/>
      <c r="O10" s="108"/>
      <c r="P10" s="108"/>
      <c r="Q10" s="375">
        <f>'Introducere SEM I'!BU20</f>
        <v>0</v>
      </c>
      <c r="R10" s="375">
        <f>'Introducere SEM I'!BV20</f>
        <v>0</v>
      </c>
      <c r="S10" s="108"/>
      <c r="T10" s="108"/>
      <c r="U10" s="108"/>
      <c r="V10" s="108"/>
      <c r="W10" s="108"/>
      <c r="X10" s="375">
        <f>'Introducere SEM I'!BZ20</f>
        <v>0</v>
      </c>
      <c r="Y10" s="375">
        <f>'Introducere SEM I'!CA20</f>
        <v>0</v>
      </c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266">
        <f t="shared" si="0"/>
        <v>0</v>
      </c>
      <c r="AK10" s="116"/>
      <c r="AL10" s="81"/>
      <c r="AM10" s="83">
        <f t="shared" ref="AM10" si="1">AJ10/10</f>
        <v>0</v>
      </c>
      <c r="AN10" s="543"/>
      <c r="AO10" s="544"/>
      <c r="AP10" s="330">
        <f t="shared" ref="AP10:AP14" si="2">SUM(AJ10:AJ10)</f>
        <v>0</v>
      </c>
    </row>
    <row r="11" spans="1:42" ht="15.75" thickBot="1" x14ac:dyDescent="0.3">
      <c r="A11" s="504"/>
      <c r="B11" s="507" t="s">
        <v>15</v>
      </c>
      <c r="C11" s="260" t="s">
        <v>11</v>
      </c>
      <c r="D11" s="260" t="s">
        <v>12</v>
      </c>
      <c r="E11" s="108"/>
      <c r="F11" s="375">
        <f>'Introducere SEM I'!BN22</f>
        <v>0</v>
      </c>
      <c r="G11" s="375">
        <f>'Introducere SEM I'!BO22</f>
        <v>0</v>
      </c>
      <c r="H11" s="108"/>
      <c r="I11" s="108"/>
      <c r="J11" s="108"/>
      <c r="K11" s="108"/>
      <c r="L11" s="375">
        <f>'Introducere SEM I'!BR22</f>
        <v>0</v>
      </c>
      <c r="M11" s="375">
        <f>'Introducere SEM I'!BS22</f>
        <v>0</v>
      </c>
      <c r="N11" s="375">
        <f>'Introducere SEM I'!BT22</f>
        <v>0</v>
      </c>
      <c r="O11" s="108"/>
      <c r="P11" s="108"/>
      <c r="Q11" s="108"/>
      <c r="R11" s="108"/>
      <c r="S11" s="375">
        <f>'Introducere SEM I'!BW22</f>
        <v>0</v>
      </c>
      <c r="T11" s="375">
        <f>'Introducere SEM I'!BX22</f>
        <v>0</v>
      </c>
      <c r="U11" s="375">
        <f>'Introducere SEM I'!BY22</f>
        <v>0</v>
      </c>
      <c r="V11" s="108"/>
      <c r="W11" s="108"/>
      <c r="X11" s="108"/>
      <c r="Y11" s="108"/>
      <c r="Z11" s="375">
        <f>'Introducere SEM I'!CB22</f>
        <v>0</v>
      </c>
      <c r="AA11" s="108"/>
      <c r="AB11" s="108"/>
      <c r="AC11" s="108"/>
      <c r="AD11" s="108"/>
      <c r="AE11" s="108"/>
      <c r="AF11" s="108"/>
      <c r="AG11" s="108"/>
      <c r="AH11" s="108"/>
      <c r="AI11" s="108"/>
      <c r="AJ11" s="262">
        <f t="shared" si="0"/>
        <v>0</v>
      </c>
      <c r="AK11" s="116"/>
      <c r="AL11" s="81">
        <f t="shared" ref="AL11:AL13" si="3">AJ11*0.2</f>
        <v>0</v>
      </c>
      <c r="AM11" s="83"/>
      <c r="AN11" s="543"/>
      <c r="AO11" s="544"/>
      <c r="AP11" s="318">
        <f t="shared" si="2"/>
        <v>0</v>
      </c>
    </row>
    <row r="12" spans="1:42" ht="15.75" thickBot="1" x14ac:dyDescent="0.3">
      <c r="A12" s="504"/>
      <c r="B12" s="508"/>
      <c r="C12" s="264" t="s">
        <v>13</v>
      </c>
      <c r="D12" s="264" t="s">
        <v>14</v>
      </c>
      <c r="E12" s="108"/>
      <c r="F12" s="108"/>
      <c r="G12" s="108"/>
      <c r="H12" s="108"/>
      <c r="I12" s="108"/>
      <c r="J12" s="375">
        <f>'Introducere SEM I'!BP24</f>
        <v>0</v>
      </c>
      <c r="K12" s="375">
        <f>'Introducere SEM I'!BQ24</f>
        <v>0</v>
      </c>
      <c r="L12" s="108"/>
      <c r="M12" s="108"/>
      <c r="N12" s="108"/>
      <c r="O12" s="108"/>
      <c r="P12" s="108"/>
      <c r="Q12" s="375">
        <f>'Introducere SEM I'!BU24</f>
        <v>0</v>
      </c>
      <c r="R12" s="375">
        <f>'Introducere SEM I'!BV24</f>
        <v>0</v>
      </c>
      <c r="S12" s="108"/>
      <c r="T12" s="108"/>
      <c r="U12" s="108"/>
      <c r="V12" s="108"/>
      <c r="W12" s="108"/>
      <c r="X12" s="375">
        <f>'Introducere SEM I'!BZ24</f>
        <v>0</v>
      </c>
      <c r="Y12" s="375">
        <f>'Introducere SEM I'!CA24</f>
        <v>0</v>
      </c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266">
        <f t="shared" si="0"/>
        <v>0</v>
      </c>
      <c r="AK12" s="116"/>
      <c r="AL12" s="81"/>
      <c r="AM12" s="83">
        <f t="shared" ref="AM12" si="4">AJ12/10</f>
        <v>0</v>
      </c>
      <c r="AN12" s="543"/>
      <c r="AO12" s="544"/>
      <c r="AP12" s="330">
        <f t="shared" si="2"/>
        <v>0</v>
      </c>
    </row>
    <row r="13" spans="1:42" ht="15.75" thickBot="1" x14ac:dyDescent="0.3">
      <c r="A13" s="504"/>
      <c r="B13" s="507" t="s">
        <v>16</v>
      </c>
      <c r="C13" s="260" t="s">
        <v>11</v>
      </c>
      <c r="D13" s="260" t="s">
        <v>12</v>
      </c>
      <c r="E13" s="108"/>
      <c r="F13" s="375">
        <f>'Introducere SEM I'!BN26</f>
        <v>0</v>
      </c>
      <c r="G13" s="375">
        <f>'Introducere SEM I'!BO26</f>
        <v>0</v>
      </c>
      <c r="H13" s="108"/>
      <c r="I13" s="108"/>
      <c r="J13" s="108"/>
      <c r="K13" s="108"/>
      <c r="L13" s="375">
        <f>'Introducere SEM I'!BR26</f>
        <v>0</v>
      </c>
      <c r="M13" s="375">
        <f>'Introducere SEM I'!BS26</f>
        <v>0</v>
      </c>
      <c r="N13" s="375">
        <f>'Introducere SEM I'!BT26</f>
        <v>0</v>
      </c>
      <c r="O13" s="108"/>
      <c r="P13" s="108"/>
      <c r="Q13" s="108"/>
      <c r="R13" s="108"/>
      <c r="S13" s="375">
        <f>'Introducere SEM I'!BW26</f>
        <v>0</v>
      </c>
      <c r="T13" s="375">
        <f>'Introducere SEM I'!BX26</f>
        <v>0</v>
      </c>
      <c r="U13" s="375">
        <f>'Introducere SEM I'!BY26</f>
        <v>0</v>
      </c>
      <c r="V13" s="108"/>
      <c r="W13" s="108"/>
      <c r="X13" s="108"/>
      <c r="Y13" s="108"/>
      <c r="Z13" s="375">
        <f>'Introducere SEM I'!CB26</f>
        <v>0</v>
      </c>
      <c r="AA13" s="108"/>
      <c r="AB13" s="108"/>
      <c r="AC13" s="108"/>
      <c r="AD13" s="108"/>
      <c r="AE13" s="108"/>
      <c r="AF13" s="108"/>
      <c r="AG13" s="108"/>
      <c r="AH13" s="108"/>
      <c r="AI13" s="108"/>
      <c r="AJ13" s="262">
        <f t="shared" si="0"/>
        <v>0</v>
      </c>
      <c r="AK13" s="116"/>
      <c r="AL13" s="81">
        <f t="shared" si="3"/>
        <v>0</v>
      </c>
      <c r="AM13" s="83"/>
      <c r="AN13" s="543"/>
      <c r="AO13" s="544"/>
      <c r="AP13" s="318">
        <f t="shared" si="2"/>
        <v>0</v>
      </c>
    </row>
    <row r="14" spans="1:42" ht="15.75" thickBot="1" x14ac:dyDescent="0.3">
      <c r="A14" s="558"/>
      <c r="B14" s="508"/>
      <c r="C14" s="264" t="s">
        <v>13</v>
      </c>
      <c r="D14" s="264" t="s">
        <v>14</v>
      </c>
      <c r="E14" s="108"/>
      <c r="F14" s="108"/>
      <c r="G14" s="108"/>
      <c r="H14" s="108"/>
      <c r="I14" s="108"/>
      <c r="J14" s="375">
        <f>'Introducere SEM I'!BP28</f>
        <v>0</v>
      </c>
      <c r="K14" s="375">
        <f>'Introducere SEM I'!BQ28</f>
        <v>0</v>
      </c>
      <c r="L14" s="108"/>
      <c r="M14" s="108"/>
      <c r="N14" s="108"/>
      <c r="O14" s="108"/>
      <c r="P14" s="108"/>
      <c r="Q14" s="375">
        <f>'Introducere SEM I'!BU28</f>
        <v>0</v>
      </c>
      <c r="R14" s="375">
        <f>'Introducere SEM I'!BV28</f>
        <v>0</v>
      </c>
      <c r="S14" s="108"/>
      <c r="T14" s="108"/>
      <c r="U14" s="108"/>
      <c r="V14" s="108"/>
      <c r="W14" s="108"/>
      <c r="X14" s="375">
        <f>'Introducere SEM I'!BZ28</f>
        <v>0</v>
      </c>
      <c r="Y14" s="375">
        <f>'Introducere SEM I'!CA28</f>
        <v>0</v>
      </c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266">
        <f t="shared" si="0"/>
        <v>0</v>
      </c>
      <c r="AK14" s="116"/>
      <c r="AL14" s="81"/>
      <c r="AM14" s="83">
        <f t="shared" ref="AM14" si="5">AJ14/10</f>
        <v>0</v>
      </c>
      <c r="AN14" s="543"/>
      <c r="AO14" s="544"/>
      <c r="AP14" s="330">
        <f t="shared" si="2"/>
        <v>0</v>
      </c>
    </row>
    <row r="15" spans="1:42" ht="24" customHeight="1" thickBot="1" x14ac:dyDescent="0.3">
      <c r="A15" s="497" t="s">
        <v>116</v>
      </c>
      <c r="B15" s="498"/>
      <c r="C15" s="499"/>
      <c r="D15" s="260" t="s">
        <v>12</v>
      </c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79"/>
      <c r="X15" s="379"/>
      <c r="Y15" s="380"/>
      <c r="Z15" s="381"/>
      <c r="AA15" s="380"/>
      <c r="AB15" s="379"/>
      <c r="AC15" s="309"/>
      <c r="AD15" s="309"/>
      <c r="AE15" s="309"/>
      <c r="AF15" s="309"/>
      <c r="AG15" s="309"/>
      <c r="AH15" s="309"/>
      <c r="AI15" s="309"/>
      <c r="AJ15" s="315">
        <f>AJ9+AJ11+AJ13</f>
        <v>0</v>
      </c>
      <c r="AK15" s="74">
        <f>AK9+AK11+AK13</f>
        <v>0</v>
      </c>
      <c r="AL15" s="97">
        <f>SUM(AL9:AL14)</f>
        <v>0</v>
      </c>
      <c r="AM15" s="80"/>
      <c r="AN15" s="543"/>
      <c r="AO15" s="549"/>
      <c r="AP15" s="329"/>
    </row>
    <row r="16" spans="1:42" ht="30" customHeight="1" thickBot="1" x14ac:dyDescent="0.3">
      <c r="A16" s="500"/>
      <c r="B16" s="501"/>
      <c r="C16" s="502"/>
      <c r="D16" s="264" t="s">
        <v>14</v>
      </c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  <c r="X16" s="384"/>
      <c r="Y16" s="383"/>
      <c r="Z16" s="385"/>
      <c r="AA16" s="383"/>
      <c r="AB16" s="384"/>
      <c r="AC16" s="382"/>
      <c r="AD16" s="382"/>
      <c r="AE16" s="382"/>
      <c r="AF16" s="382"/>
      <c r="AG16" s="382"/>
      <c r="AH16" s="382"/>
      <c r="AI16" s="382"/>
      <c r="AJ16" s="386">
        <f>AJ10+AJ12+AJ14</f>
        <v>0</v>
      </c>
      <c r="AK16" s="74">
        <f>AK10+AK12+AK14</f>
        <v>0</v>
      </c>
      <c r="AL16" s="79"/>
      <c r="AM16" s="98">
        <f>SUM(AM9:AM14)</f>
        <v>0</v>
      </c>
      <c r="AN16" s="543"/>
      <c r="AO16" s="549"/>
      <c r="AP16" s="329"/>
    </row>
    <row r="17" spans="1:53" x14ac:dyDescent="0.25">
      <c r="A17" s="491" t="s">
        <v>17</v>
      </c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136"/>
    </row>
    <row r="18" spans="1:53" x14ac:dyDescent="0.25">
      <c r="A18" s="491" t="s">
        <v>18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133"/>
      <c r="AN18" s="487"/>
      <c r="AO18" s="487"/>
      <c r="AP18" s="136"/>
    </row>
    <row r="19" spans="1:53" x14ac:dyDescent="0.25">
      <c r="A19" s="491" t="s">
        <v>19</v>
      </c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133"/>
      <c r="AN19" s="487"/>
      <c r="AO19" s="487"/>
      <c r="AP19" s="136"/>
    </row>
    <row r="20" spans="1:53" x14ac:dyDescent="0.25">
      <c r="A20" s="491" t="s">
        <v>20</v>
      </c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491"/>
      <c r="AM20" s="491"/>
      <c r="AN20" s="491"/>
      <c r="AO20" s="491"/>
      <c r="AP20" s="136"/>
    </row>
    <row r="21" spans="1:53" ht="36.6" customHeight="1" x14ac:dyDescent="0.25">
      <c r="A21" s="556" t="s">
        <v>21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556"/>
      <c r="AI21" s="556"/>
      <c r="AJ21" s="556"/>
      <c r="AK21" s="556"/>
      <c r="AL21" s="556"/>
      <c r="AM21" s="556"/>
      <c r="AN21" s="556"/>
      <c r="AO21" s="556"/>
      <c r="AP21" s="136"/>
    </row>
    <row r="22" spans="1:53" ht="14.45" customHeight="1" x14ac:dyDescent="0.25">
      <c r="A22" s="557" t="s">
        <v>22</v>
      </c>
      <c r="B22" s="557"/>
      <c r="C22" s="557"/>
      <c r="D22" s="557"/>
      <c r="E22" s="557"/>
      <c r="F22" s="557"/>
      <c r="G22" s="557"/>
      <c r="H22" s="557"/>
      <c r="I22" s="557"/>
      <c r="J22" s="557"/>
      <c r="K22" s="557"/>
      <c r="L22" s="557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5" t="s">
        <v>23</v>
      </c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8"/>
      <c r="AL22" s="488"/>
      <c r="AM22" s="134"/>
      <c r="AN22" s="134"/>
      <c r="AO22" s="89"/>
      <c r="AP22" s="136"/>
    </row>
    <row r="23" spans="1:53" ht="15.75" x14ac:dyDescent="0.2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5"/>
      <c r="L23" s="85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86"/>
      <c r="AA23" s="86"/>
      <c r="AB23" s="86"/>
      <c r="AC23" s="86"/>
      <c r="AD23" s="86"/>
      <c r="AE23" s="86"/>
      <c r="AF23" s="86"/>
      <c r="AG23" s="86"/>
      <c r="AH23" s="86"/>
      <c r="AI23" s="85"/>
      <c r="AJ23" s="85"/>
      <c r="AK23" s="488"/>
      <c r="AL23" s="488"/>
      <c r="AM23" s="134"/>
      <c r="AN23" s="134"/>
      <c r="AO23" s="89"/>
      <c r="AP23" s="136"/>
    </row>
    <row r="24" spans="1:53" ht="15.75" x14ac:dyDescent="0.25">
      <c r="A24" s="132" t="s">
        <v>24</v>
      </c>
      <c r="B24" s="132"/>
      <c r="C24" s="132"/>
      <c r="D24" s="485" t="str">
        <f>'Introducere SEM I'!D10</f>
        <v>.......................</v>
      </c>
      <c r="E24" s="485"/>
      <c r="F24" s="485"/>
      <c r="G24" s="485"/>
      <c r="H24" s="485"/>
      <c r="I24" s="485"/>
      <c r="J24" s="485"/>
      <c r="K24" s="485"/>
      <c r="L24" s="485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485" t="str">
        <f>'Introducere SEM I'!D11</f>
        <v>.......................</v>
      </c>
      <c r="AA24" s="485"/>
      <c r="AB24" s="485"/>
      <c r="AC24" s="485"/>
      <c r="AD24" s="485"/>
      <c r="AE24" s="485"/>
      <c r="AF24" s="485"/>
      <c r="AG24" s="485"/>
      <c r="AH24" s="485"/>
      <c r="AI24" s="132"/>
      <c r="AJ24" s="132"/>
      <c r="AK24" s="132"/>
      <c r="AL24" s="132"/>
      <c r="AM24" s="132"/>
      <c r="AN24" s="132"/>
      <c r="AO24" s="132"/>
      <c r="AP24" s="136"/>
    </row>
    <row r="25" spans="1:53" ht="15.75" x14ac:dyDescent="0.25">
      <c r="A25" s="486" t="s">
        <v>25</v>
      </c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6"/>
      <c r="AG25" s="486"/>
      <c r="AH25" s="486"/>
      <c r="AI25" s="486"/>
      <c r="AJ25" s="486"/>
      <c r="AK25" s="486"/>
      <c r="AL25" s="486"/>
      <c r="AM25" s="486"/>
      <c r="AN25" s="486"/>
      <c r="AO25" s="486"/>
      <c r="AP25" s="136"/>
    </row>
    <row r="26" spans="1:53" ht="15.75" x14ac:dyDescent="0.2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373"/>
      <c r="AH26" s="132"/>
      <c r="AI26" s="132"/>
      <c r="AJ26" s="132"/>
      <c r="AK26" s="132"/>
      <c r="AL26" s="132"/>
      <c r="AM26" s="132"/>
      <c r="AN26" s="132"/>
      <c r="AO26" s="132"/>
      <c r="AP26" s="136"/>
    </row>
    <row r="27" spans="1:53" x14ac:dyDescent="0.25">
      <c r="A27" s="554" t="s">
        <v>26</v>
      </c>
      <c r="B27" s="554"/>
      <c r="C27" s="554"/>
      <c r="D27" s="555"/>
      <c r="E27" s="555"/>
      <c r="F27" s="133"/>
      <c r="G27" s="133"/>
      <c r="H27" s="133"/>
      <c r="I27" s="133"/>
      <c r="J27" s="133"/>
      <c r="K27" s="133"/>
      <c r="L27" s="133"/>
      <c r="M27" s="133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492"/>
      <c r="Y27" s="492"/>
      <c r="Z27" s="135"/>
      <c r="AA27" s="492"/>
      <c r="AB27" s="492"/>
      <c r="AC27" s="140"/>
      <c r="AD27" s="492"/>
      <c r="AE27" s="492"/>
      <c r="AF27" s="492"/>
      <c r="AG27" s="492"/>
      <c r="AH27" s="492"/>
      <c r="AI27" s="492"/>
      <c r="AJ27" s="492"/>
      <c r="AK27" s="492"/>
      <c r="AL27" s="492"/>
      <c r="AM27" s="135"/>
      <c r="AN27" s="135"/>
      <c r="AO27" s="135"/>
      <c r="AP27" s="551"/>
      <c r="AQ27" s="551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</row>
    <row r="28" spans="1:53" x14ac:dyDescent="0.25">
      <c r="A28" s="552" t="s">
        <v>62</v>
      </c>
      <c r="B28" s="552"/>
      <c r="C28" s="552"/>
      <c r="D28" s="552"/>
      <c r="E28" s="552"/>
      <c r="F28" s="133"/>
      <c r="G28" s="133"/>
      <c r="H28" s="133"/>
      <c r="I28" s="133"/>
      <c r="J28" s="133"/>
      <c r="K28" s="133"/>
      <c r="L28" s="133"/>
      <c r="M28" s="133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372"/>
      <c r="AH28" s="135"/>
      <c r="AI28" s="135"/>
      <c r="AJ28" s="135"/>
      <c r="AK28" s="135"/>
      <c r="AL28" s="135"/>
      <c r="AM28" s="135"/>
      <c r="AN28" s="135"/>
      <c r="AO28" s="135"/>
      <c r="AP28" s="137"/>
      <c r="AQ28" s="137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</row>
    <row r="29" spans="1:53" x14ac:dyDescent="0.25">
      <c r="A29" s="553" t="s">
        <v>63</v>
      </c>
      <c r="B29" s="553"/>
      <c r="C29" s="553"/>
      <c r="D29" s="553"/>
      <c r="E29" s="553"/>
      <c r="F29" s="133"/>
      <c r="G29" s="133"/>
      <c r="H29" s="133"/>
      <c r="I29" s="133"/>
      <c r="J29" s="133"/>
      <c r="K29" s="133"/>
      <c r="L29" s="133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372"/>
      <c r="AH29" s="135"/>
      <c r="AI29" s="137"/>
      <c r="AJ29" s="133"/>
      <c r="AK29" s="133"/>
      <c r="AL29" s="133"/>
    </row>
    <row r="30" spans="1:53" x14ac:dyDescent="0.25">
      <c r="A30" s="531"/>
      <c r="B30" s="531"/>
      <c r="C30" s="531"/>
      <c r="D30" s="531"/>
      <c r="E30" s="531"/>
      <c r="F30" s="133"/>
      <c r="G30" s="133"/>
      <c r="H30" s="133"/>
      <c r="I30" s="133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492"/>
      <c r="Y30" s="492"/>
      <c r="Z30" s="135"/>
      <c r="AA30" s="492"/>
      <c r="AB30" s="492"/>
      <c r="AC30" s="140"/>
      <c r="AD30" s="492"/>
      <c r="AE30" s="492"/>
      <c r="AF30" s="492"/>
      <c r="AG30" s="492"/>
      <c r="AH30" s="492"/>
      <c r="AI30" s="492"/>
      <c r="AJ30" s="492"/>
      <c r="AK30" s="492"/>
      <c r="AL30" s="492"/>
      <c r="AM30" s="135"/>
      <c r="AN30" s="135"/>
      <c r="AO30" s="135"/>
      <c r="AP30" s="551"/>
      <c r="AQ30" s="551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</row>
    <row r="33" spans="1:48" x14ac:dyDescent="0.25">
      <c r="F33" s="133"/>
      <c r="G33" s="133"/>
      <c r="H33" s="133"/>
      <c r="I33" s="133"/>
      <c r="J33" s="133"/>
      <c r="K33" s="133"/>
      <c r="L33" s="133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372"/>
      <c r="AH33" s="135"/>
      <c r="AI33" s="137"/>
      <c r="AJ33" s="133"/>
      <c r="AK33" s="133"/>
      <c r="AL33" s="133"/>
    </row>
    <row r="34" spans="1:48" x14ac:dyDescent="0.25">
      <c r="A34" s="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5"/>
      <c r="AE34" s="135"/>
      <c r="AF34" s="135"/>
      <c r="AG34" s="372"/>
      <c r="AH34" s="135"/>
      <c r="AI34" s="137"/>
      <c r="AJ34" s="133"/>
      <c r="AK34" s="133"/>
      <c r="AL34" s="133"/>
    </row>
    <row r="35" spans="1:48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374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</row>
    <row r="36" spans="1:48" x14ac:dyDescent="0.2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371"/>
      <c r="AH36" s="133"/>
      <c r="AI36" s="133"/>
      <c r="AJ36" s="133"/>
      <c r="AK36" s="133"/>
      <c r="AL36" s="133"/>
    </row>
    <row r="37" spans="1:48" x14ac:dyDescent="0.25">
      <c r="A37" s="133"/>
      <c r="B37" s="138"/>
      <c r="C37" s="138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371"/>
      <c r="AH37" s="133"/>
      <c r="AI37" s="133"/>
      <c r="AJ37" s="133"/>
      <c r="AK37" s="133"/>
      <c r="AL37" s="133"/>
    </row>
    <row r="38" spans="1:48" x14ac:dyDescent="0.25">
      <c r="A38" s="133"/>
      <c r="B38" s="138"/>
      <c r="C38" s="138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371"/>
      <c r="AH38" s="133"/>
      <c r="AI38" s="133"/>
      <c r="AJ38" s="133"/>
      <c r="AK38" s="133"/>
      <c r="AL38" s="133"/>
    </row>
    <row r="39" spans="1:48" x14ac:dyDescent="0.25">
      <c r="A39" s="133"/>
      <c r="B39" s="138"/>
      <c r="C39" s="138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371"/>
      <c r="AH39" s="133"/>
      <c r="AI39" s="133"/>
      <c r="AJ39" s="133"/>
      <c r="AK39" s="133"/>
      <c r="AL39" s="133"/>
    </row>
    <row r="40" spans="1:48" x14ac:dyDescent="0.25">
      <c r="A40" s="133"/>
      <c r="B40" s="138"/>
      <c r="C40" s="138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371"/>
      <c r="AH40" s="133"/>
      <c r="AI40" s="133"/>
      <c r="AJ40" s="133"/>
      <c r="AK40" s="133"/>
      <c r="AL40" s="133"/>
    </row>
    <row r="41" spans="1:48" x14ac:dyDescent="0.25">
      <c r="A41" s="8"/>
    </row>
    <row r="42" spans="1:48" x14ac:dyDescent="0.25">
      <c r="A42" s="8"/>
    </row>
    <row r="43" spans="1:48" x14ac:dyDescent="0.25">
      <c r="A43" s="8"/>
    </row>
    <row r="44" spans="1:48" x14ac:dyDescent="0.25">
      <c r="A44" s="8"/>
    </row>
    <row r="45" spans="1:48" x14ac:dyDescent="0.25">
      <c r="A45" s="8"/>
    </row>
    <row r="46" spans="1:48" x14ac:dyDescent="0.25">
      <c r="A46" s="3"/>
    </row>
  </sheetData>
  <sheetProtection algorithmName="SHA-512" hashValue="2N2ZNHOPLeGx1BCgtUlA/26VgGRKnn70RfF5fLK3Dgg7vdGxHBVl60YGT8mgnoHaiiXYwUoi+bdCbjZHygUjxg==" saltValue="wRYkeR5lH1+OpFMTMSGJ7A==" spinCount="100000" sheet="1" objects="1" scenarios="1"/>
  <mergeCells count="82">
    <mergeCell ref="AN8:AO8"/>
    <mergeCell ref="A3:AM3"/>
    <mergeCell ref="A4:AM4"/>
    <mergeCell ref="A5:F5"/>
    <mergeCell ref="G5:AI5"/>
    <mergeCell ref="A6:B6"/>
    <mergeCell ref="C6:AI6"/>
    <mergeCell ref="A7:D7"/>
    <mergeCell ref="E7:G7"/>
    <mergeCell ref="J7:L7"/>
    <mergeCell ref="M7:O7"/>
    <mergeCell ref="A8:B8"/>
    <mergeCell ref="A9:A14"/>
    <mergeCell ref="B9:B10"/>
    <mergeCell ref="AN9:AO9"/>
    <mergeCell ref="AN10:AO10"/>
    <mergeCell ref="B11:B12"/>
    <mergeCell ref="AN11:AO11"/>
    <mergeCell ref="AN12:AO12"/>
    <mergeCell ref="B13:B14"/>
    <mergeCell ref="AN13:AO13"/>
    <mergeCell ref="AN14:AO14"/>
    <mergeCell ref="A15:C16"/>
    <mergeCell ref="AN15:AO15"/>
    <mergeCell ref="AN16:AO16"/>
    <mergeCell ref="A17:AO17"/>
    <mergeCell ref="A18:AL18"/>
    <mergeCell ref="AN18:AO18"/>
    <mergeCell ref="A19:AL19"/>
    <mergeCell ref="AN19:AO19"/>
    <mergeCell ref="A20:AO20"/>
    <mergeCell ref="A21:AO21"/>
    <mergeCell ref="A22:L22"/>
    <mergeCell ref="M22:M23"/>
    <mergeCell ref="N22:N23"/>
    <mergeCell ref="O22:O23"/>
    <mergeCell ref="P22:P23"/>
    <mergeCell ref="Q22:Q23"/>
    <mergeCell ref="AK22:AL22"/>
    <mergeCell ref="AK23:AL23"/>
    <mergeCell ref="D24:L24"/>
    <mergeCell ref="Z24:AH24"/>
    <mergeCell ref="R22:R23"/>
    <mergeCell ref="S22:S23"/>
    <mergeCell ref="T22:T23"/>
    <mergeCell ref="U22:U23"/>
    <mergeCell ref="V22:V23"/>
    <mergeCell ref="W22:W23"/>
    <mergeCell ref="X22:X23"/>
    <mergeCell ref="Y22:Y23"/>
    <mergeCell ref="Z22:AJ22"/>
    <mergeCell ref="A25:Z25"/>
    <mergeCell ref="AA25:AO25"/>
    <mergeCell ref="A27:C27"/>
    <mergeCell ref="D27:E27"/>
    <mergeCell ref="X27:Y27"/>
    <mergeCell ref="AA27:AB27"/>
    <mergeCell ref="AD27:AE27"/>
    <mergeCell ref="AF27:AH27"/>
    <mergeCell ref="AI27:AJ27"/>
    <mergeCell ref="AZ27:BA27"/>
    <mergeCell ref="A28:E28"/>
    <mergeCell ref="A29:E29"/>
    <mergeCell ref="A30:E30"/>
    <mergeCell ref="X30:Y30"/>
    <mergeCell ref="AA30:AB30"/>
    <mergeCell ref="AD30:AE30"/>
    <mergeCell ref="AF30:AH30"/>
    <mergeCell ref="AI30:AJ30"/>
    <mergeCell ref="AK27:AL27"/>
    <mergeCell ref="AP27:AQ27"/>
    <mergeCell ref="AR27:AS27"/>
    <mergeCell ref="AT27:AU27"/>
    <mergeCell ref="AV27:AW27"/>
    <mergeCell ref="AX27:AY27"/>
    <mergeCell ref="AZ30:BA30"/>
    <mergeCell ref="AX30:AY30"/>
    <mergeCell ref="AK30:AL30"/>
    <mergeCell ref="AP30:AQ30"/>
    <mergeCell ref="AR30:AS30"/>
    <mergeCell ref="AT30:AU30"/>
    <mergeCell ref="AV30:AW30"/>
  </mergeCells>
  <printOptions horizontalCentered="1"/>
  <pageMargins left="0.25" right="0.25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-0.249977111117893"/>
    <pageSetUpPr fitToPage="1"/>
  </sheetPr>
  <dimension ref="A1:BA46"/>
  <sheetViews>
    <sheetView zoomScaleNormal="100" workbookViewId="0">
      <selection activeCell="AE11" sqref="AE11"/>
    </sheetView>
  </sheetViews>
  <sheetFormatPr defaultRowHeight="15" x14ac:dyDescent="0.25"/>
  <cols>
    <col min="1" max="1" width="2.7109375" customWidth="1"/>
    <col min="2" max="2" width="8.28515625" customWidth="1"/>
    <col min="3" max="3" width="6.28515625" customWidth="1"/>
    <col min="4" max="4" width="5.85546875" customWidth="1"/>
    <col min="5" max="5" width="3.140625" customWidth="1"/>
    <col min="6" max="6" width="5.28515625" customWidth="1"/>
    <col min="7" max="8" width="4.85546875" customWidth="1"/>
    <col min="9" max="10" width="3" customWidth="1"/>
    <col min="11" max="11" width="5" customWidth="1"/>
    <col min="12" max="12" width="4.85546875" customWidth="1"/>
    <col min="13" max="13" width="5.28515625" customWidth="1"/>
    <col min="14" max="14" width="5" customWidth="1"/>
    <col min="15" max="15" width="5.140625" customWidth="1"/>
    <col min="16" max="17" width="3.28515625" customWidth="1"/>
    <col min="18" max="19" width="4.85546875" customWidth="1"/>
    <col min="20" max="22" width="5" customWidth="1"/>
    <col min="23" max="24" width="3.28515625" customWidth="1"/>
    <col min="25" max="25" width="4.42578125" customWidth="1"/>
    <col min="26" max="26" width="5" customWidth="1"/>
    <col min="27" max="27" width="5.28515625" customWidth="1"/>
    <col min="28" max="28" width="4.7109375" customWidth="1"/>
    <col min="29" max="29" width="5.140625" customWidth="1"/>
    <col min="30" max="30" width="3" bestFit="1" customWidth="1"/>
    <col min="31" max="32" width="3.140625" customWidth="1"/>
    <col min="33" max="33" width="3" customWidth="1"/>
    <col min="34" max="34" width="3.140625" customWidth="1"/>
    <col min="35" max="35" width="3.28515625" customWidth="1"/>
    <col min="36" max="36" width="7.7109375" customWidth="1"/>
    <col min="37" max="37" width="6.28515625" customWidth="1"/>
    <col min="38" max="38" width="9.7109375" customWidth="1"/>
    <col min="39" max="39" width="9.42578125" customWidth="1"/>
    <col min="40" max="40" width="0.5703125" hidden="1" customWidth="1"/>
    <col min="41" max="41" width="10.42578125" hidden="1" customWidth="1"/>
  </cols>
  <sheetData>
    <row r="1" spans="1:42" ht="18.75" x14ac:dyDescent="0.25">
      <c r="A1" s="1" t="s">
        <v>0</v>
      </c>
    </row>
    <row r="2" spans="1:42" ht="13.15" customHeight="1" x14ac:dyDescent="0.25">
      <c r="A2" s="4"/>
    </row>
    <row r="3" spans="1:42" ht="34.15" customHeight="1" x14ac:dyDescent="0.25">
      <c r="A3" s="489" t="s">
        <v>1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</row>
    <row r="4" spans="1:42" x14ac:dyDescent="0.25">
      <c r="A4" s="490" t="s">
        <v>2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</row>
    <row r="5" spans="1:42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</row>
    <row r="6" spans="1:42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</row>
    <row r="7" spans="1:42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  <c r="P7" s="84"/>
      <c r="Q7" s="84"/>
      <c r="R7" s="84" t="s">
        <v>104</v>
      </c>
      <c r="S7" s="84"/>
      <c r="T7" s="84"/>
      <c r="U7" s="84"/>
    </row>
    <row r="8" spans="1:42" ht="94.5" customHeight="1" thickBot="1" x14ac:dyDescent="0.3">
      <c r="A8" s="560" t="s">
        <v>3</v>
      </c>
      <c r="B8" s="561"/>
      <c r="C8" s="63" t="s">
        <v>4</v>
      </c>
      <c r="D8" s="63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297">
        <v>16</v>
      </c>
      <c r="U8" s="297">
        <v>17</v>
      </c>
      <c r="V8" s="297">
        <v>18</v>
      </c>
      <c r="W8" s="297">
        <v>19</v>
      </c>
      <c r="X8" s="297">
        <v>20</v>
      </c>
      <c r="Y8" s="297">
        <v>21</v>
      </c>
      <c r="Z8" s="387">
        <v>22</v>
      </c>
      <c r="AA8" s="388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297">
        <v>31</v>
      </c>
      <c r="AJ8" s="392" t="s">
        <v>6</v>
      </c>
      <c r="AK8" s="393" t="s">
        <v>7</v>
      </c>
      <c r="AL8" s="123" t="s">
        <v>8</v>
      </c>
      <c r="AM8" s="394" t="s">
        <v>9</v>
      </c>
      <c r="AN8" s="543"/>
      <c r="AO8" s="544"/>
      <c r="AP8" s="166" t="s">
        <v>66</v>
      </c>
    </row>
    <row r="9" spans="1:42" ht="15.75" thickBot="1" x14ac:dyDescent="0.3">
      <c r="A9" s="504" t="s">
        <v>109</v>
      </c>
      <c r="B9" s="559" t="s">
        <v>10</v>
      </c>
      <c r="C9" s="260" t="s">
        <v>11</v>
      </c>
      <c r="D9" s="260" t="s">
        <v>12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376"/>
      <c r="Z9" s="112"/>
      <c r="AA9" s="112"/>
      <c r="AB9" s="112"/>
      <c r="AC9" s="112"/>
      <c r="AD9" s="108"/>
      <c r="AE9" s="108"/>
      <c r="AF9" s="108"/>
      <c r="AG9" s="108"/>
      <c r="AH9" s="108"/>
      <c r="AI9" s="108"/>
      <c r="AJ9" s="262">
        <f t="shared" ref="AJ9:AJ14" si="0">SUM(F9:AI9)</f>
        <v>0</v>
      </c>
      <c r="AK9" s="116"/>
      <c r="AL9" s="81">
        <f>AJ9*0.2</f>
        <v>0</v>
      </c>
      <c r="AM9" s="82"/>
      <c r="AN9" s="543"/>
      <c r="AO9" s="544"/>
      <c r="AP9" s="318">
        <f>SUM(AJ9:AJ9)</f>
        <v>0</v>
      </c>
    </row>
    <row r="10" spans="1:42" ht="15.75" thickBot="1" x14ac:dyDescent="0.3">
      <c r="A10" s="504"/>
      <c r="B10" s="559"/>
      <c r="C10" s="264" t="s">
        <v>13</v>
      </c>
      <c r="D10" s="264" t="s">
        <v>14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12"/>
      <c r="AB10" s="108"/>
      <c r="AC10" s="108"/>
      <c r="AD10" s="108"/>
      <c r="AE10" s="108"/>
      <c r="AF10" s="108"/>
      <c r="AG10" s="108"/>
      <c r="AH10" s="108"/>
      <c r="AI10" s="108"/>
      <c r="AJ10" s="266">
        <f t="shared" si="0"/>
        <v>0</v>
      </c>
      <c r="AK10" s="116"/>
      <c r="AL10" s="81"/>
      <c r="AM10" s="83">
        <f t="shared" ref="AM10" si="1">AJ10/10</f>
        <v>0</v>
      </c>
      <c r="AN10" s="543"/>
      <c r="AO10" s="544"/>
      <c r="AP10" s="330">
        <f t="shared" ref="AP10:AP14" si="2">SUM(AJ10:AJ10)</f>
        <v>0</v>
      </c>
    </row>
    <row r="11" spans="1:42" ht="15.75" thickBot="1" x14ac:dyDescent="0.3">
      <c r="A11" s="504"/>
      <c r="B11" s="507" t="s">
        <v>15</v>
      </c>
      <c r="C11" s="260" t="s">
        <v>11</v>
      </c>
      <c r="D11" s="260" t="s">
        <v>12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12"/>
      <c r="AB11" s="112"/>
      <c r="AC11" s="112"/>
      <c r="AD11" s="108"/>
      <c r="AE11" s="108"/>
      <c r="AF11" s="108"/>
      <c r="AG11" s="108"/>
      <c r="AH11" s="108"/>
      <c r="AI11" s="108"/>
      <c r="AJ11" s="262">
        <f t="shared" si="0"/>
        <v>0</v>
      </c>
      <c r="AK11" s="116"/>
      <c r="AL11" s="81">
        <f t="shared" ref="AL11:AL13" si="3">AJ11*0.2</f>
        <v>0</v>
      </c>
      <c r="AM11" s="83"/>
      <c r="AN11" s="543"/>
      <c r="AO11" s="544"/>
      <c r="AP11" s="318">
        <f t="shared" si="2"/>
        <v>0</v>
      </c>
    </row>
    <row r="12" spans="1:42" ht="15.75" thickBot="1" x14ac:dyDescent="0.3">
      <c r="A12" s="504"/>
      <c r="B12" s="508"/>
      <c r="C12" s="264" t="s">
        <v>13</v>
      </c>
      <c r="D12" s="264" t="s">
        <v>14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12"/>
      <c r="AB12" s="108"/>
      <c r="AC12" s="108"/>
      <c r="AD12" s="108"/>
      <c r="AE12" s="108"/>
      <c r="AF12" s="108"/>
      <c r="AG12" s="108"/>
      <c r="AH12" s="108"/>
      <c r="AI12" s="108"/>
      <c r="AJ12" s="266">
        <f t="shared" si="0"/>
        <v>0</v>
      </c>
      <c r="AK12" s="116"/>
      <c r="AL12" s="81"/>
      <c r="AM12" s="83">
        <f t="shared" ref="AM12" si="4">AJ12/10</f>
        <v>0</v>
      </c>
      <c r="AN12" s="543"/>
      <c r="AO12" s="544"/>
      <c r="AP12" s="330">
        <f t="shared" si="2"/>
        <v>0</v>
      </c>
    </row>
    <row r="13" spans="1:42" ht="15.75" thickBot="1" x14ac:dyDescent="0.3">
      <c r="A13" s="504"/>
      <c r="B13" s="507" t="s">
        <v>16</v>
      </c>
      <c r="C13" s="260" t="s">
        <v>11</v>
      </c>
      <c r="D13" s="260" t="s">
        <v>12</v>
      </c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12"/>
      <c r="AB13" s="112"/>
      <c r="AC13" s="112"/>
      <c r="AD13" s="108"/>
      <c r="AE13" s="108"/>
      <c r="AF13" s="108"/>
      <c r="AG13" s="108"/>
      <c r="AH13" s="108"/>
      <c r="AI13" s="108"/>
      <c r="AJ13" s="262">
        <f t="shared" si="0"/>
        <v>0</v>
      </c>
      <c r="AK13" s="116"/>
      <c r="AL13" s="81">
        <f t="shared" si="3"/>
        <v>0</v>
      </c>
      <c r="AM13" s="83"/>
      <c r="AN13" s="543"/>
      <c r="AO13" s="544"/>
      <c r="AP13" s="318">
        <f t="shared" si="2"/>
        <v>0</v>
      </c>
    </row>
    <row r="14" spans="1:42" ht="15.75" thickBot="1" x14ac:dyDescent="0.3">
      <c r="A14" s="558"/>
      <c r="B14" s="508"/>
      <c r="C14" s="264" t="s">
        <v>13</v>
      </c>
      <c r="D14" s="264" t="s">
        <v>14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266">
        <f t="shared" si="0"/>
        <v>0</v>
      </c>
      <c r="AK14" s="116"/>
      <c r="AL14" s="81"/>
      <c r="AM14" s="83">
        <f t="shared" ref="AM14" si="5">AJ14/10</f>
        <v>0</v>
      </c>
      <c r="AN14" s="543"/>
      <c r="AO14" s="544"/>
      <c r="AP14" s="330">
        <f t="shared" si="2"/>
        <v>0</v>
      </c>
    </row>
    <row r="15" spans="1:42" ht="24" customHeight="1" thickBot="1" x14ac:dyDescent="0.3">
      <c r="A15" s="497" t="s">
        <v>117</v>
      </c>
      <c r="B15" s="498"/>
      <c r="C15" s="499"/>
      <c r="D15" s="260" t="s">
        <v>12</v>
      </c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79"/>
      <c r="X15" s="379"/>
      <c r="Y15" s="380"/>
      <c r="Z15" s="381"/>
      <c r="AA15" s="380"/>
      <c r="AB15" s="379"/>
      <c r="AC15" s="309"/>
      <c r="AD15" s="309"/>
      <c r="AE15" s="309"/>
      <c r="AF15" s="309"/>
      <c r="AG15" s="309"/>
      <c r="AH15" s="309"/>
      <c r="AI15" s="309"/>
      <c r="AJ15" s="315">
        <f>AJ9+AJ11+AJ13</f>
        <v>0</v>
      </c>
      <c r="AK15" s="130">
        <f>AK9</f>
        <v>0</v>
      </c>
      <c r="AL15" s="97">
        <f>SUM(AL9:AL14)</f>
        <v>0</v>
      </c>
      <c r="AM15" s="80"/>
      <c r="AN15" s="543"/>
      <c r="AO15" s="549"/>
      <c r="AP15" s="329"/>
    </row>
    <row r="16" spans="1:42" ht="30" customHeight="1" thickBot="1" x14ac:dyDescent="0.3">
      <c r="A16" s="500"/>
      <c r="B16" s="501"/>
      <c r="C16" s="502"/>
      <c r="D16" s="264" t="s">
        <v>14</v>
      </c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3"/>
      <c r="X16" s="384"/>
      <c r="Y16" s="383"/>
      <c r="Z16" s="385"/>
      <c r="AA16" s="383"/>
      <c r="AB16" s="384"/>
      <c r="AC16" s="382"/>
      <c r="AD16" s="382"/>
      <c r="AE16" s="382"/>
      <c r="AF16" s="382"/>
      <c r="AG16" s="382"/>
      <c r="AH16" s="382"/>
      <c r="AI16" s="382"/>
      <c r="AJ16" s="386">
        <f>AJ10+AJ12+AJ14</f>
        <v>0</v>
      </c>
      <c r="AK16" s="127">
        <v>0</v>
      </c>
      <c r="AL16" s="79"/>
      <c r="AM16" s="98">
        <f>SUM(AM9:AM14)</f>
        <v>0</v>
      </c>
      <c r="AN16" s="543"/>
      <c r="AO16" s="549"/>
      <c r="AP16" s="329"/>
    </row>
    <row r="17" spans="1:53" x14ac:dyDescent="0.25">
      <c r="A17" s="491" t="s">
        <v>17</v>
      </c>
      <c r="B17" s="491"/>
      <c r="C17" s="491"/>
      <c r="D17" s="491"/>
      <c r="E17" s="491"/>
      <c r="F17" s="491"/>
      <c r="G17" s="491"/>
      <c r="H17" s="491"/>
      <c r="I17" s="491"/>
      <c r="J17" s="491"/>
      <c r="K17" s="491"/>
      <c r="L17" s="491"/>
      <c r="M17" s="491"/>
      <c r="N17" s="491"/>
      <c r="O17" s="491"/>
      <c r="P17" s="491"/>
      <c r="Q17" s="491"/>
      <c r="R17" s="491"/>
      <c r="S17" s="491"/>
      <c r="T17" s="491"/>
      <c r="U17" s="491"/>
      <c r="V17" s="491"/>
      <c r="W17" s="491"/>
      <c r="X17" s="491"/>
      <c r="Y17" s="491"/>
      <c r="Z17" s="491"/>
      <c r="AA17" s="491"/>
      <c r="AB17" s="491"/>
      <c r="AC17" s="491"/>
      <c r="AD17" s="491"/>
      <c r="AE17" s="491"/>
      <c r="AF17" s="491"/>
      <c r="AG17" s="491"/>
      <c r="AH17" s="491"/>
      <c r="AI17" s="491"/>
      <c r="AJ17" s="491"/>
      <c r="AK17" s="491"/>
      <c r="AL17" s="491"/>
      <c r="AM17" s="491"/>
      <c r="AN17" s="491"/>
      <c r="AO17" s="491"/>
      <c r="AP17" s="136"/>
    </row>
    <row r="18" spans="1:53" x14ac:dyDescent="0.25">
      <c r="A18" s="491" t="s">
        <v>18</v>
      </c>
      <c r="B18" s="491"/>
      <c r="C18" s="491"/>
      <c r="D18" s="491"/>
      <c r="E18" s="491"/>
      <c r="F18" s="491"/>
      <c r="G18" s="491"/>
      <c r="H18" s="491"/>
      <c r="I18" s="491"/>
      <c r="J18" s="491"/>
      <c r="K18" s="491"/>
      <c r="L18" s="491"/>
      <c r="M18" s="491"/>
      <c r="N18" s="491"/>
      <c r="O18" s="491"/>
      <c r="P18" s="491"/>
      <c r="Q18" s="491"/>
      <c r="R18" s="491"/>
      <c r="S18" s="491"/>
      <c r="T18" s="491"/>
      <c r="U18" s="491"/>
      <c r="V18" s="491"/>
      <c r="W18" s="491"/>
      <c r="X18" s="491"/>
      <c r="Y18" s="491"/>
      <c r="Z18" s="491"/>
      <c r="AA18" s="491"/>
      <c r="AB18" s="491"/>
      <c r="AC18" s="491"/>
      <c r="AD18" s="491"/>
      <c r="AE18" s="491"/>
      <c r="AF18" s="491"/>
      <c r="AG18" s="491"/>
      <c r="AH18" s="491"/>
      <c r="AI18" s="491"/>
      <c r="AJ18" s="491"/>
      <c r="AK18" s="491"/>
      <c r="AL18" s="491"/>
      <c r="AM18" s="133"/>
      <c r="AN18" s="487"/>
      <c r="AO18" s="487"/>
      <c r="AP18" s="136"/>
    </row>
    <row r="19" spans="1:53" x14ac:dyDescent="0.25">
      <c r="A19" s="491" t="s">
        <v>19</v>
      </c>
      <c r="B19" s="491"/>
      <c r="C19" s="491"/>
      <c r="D19" s="491"/>
      <c r="E19" s="491"/>
      <c r="F19" s="491"/>
      <c r="G19" s="491"/>
      <c r="H19" s="491"/>
      <c r="I19" s="491"/>
      <c r="J19" s="491"/>
      <c r="K19" s="491"/>
      <c r="L19" s="491"/>
      <c r="M19" s="491"/>
      <c r="N19" s="491"/>
      <c r="O19" s="491"/>
      <c r="P19" s="491"/>
      <c r="Q19" s="491"/>
      <c r="R19" s="491"/>
      <c r="S19" s="491"/>
      <c r="T19" s="491"/>
      <c r="U19" s="491"/>
      <c r="V19" s="491"/>
      <c r="W19" s="491"/>
      <c r="X19" s="491"/>
      <c r="Y19" s="491"/>
      <c r="Z19" s="491"/>
      <c r="AA19" s="491"/>
      <c r="AB19" s="491"/>
      <c r="AC19" s="491"/>
      <c r="AD19" s="491"/>
      <c r="AE19" s="491"/>
      <c r="AF19" s="491"/>
      <c r="AG19" s="491"/>
      <c r="AH19" s="491"/>
      <c r="AI19" s="491"/>
      <c r="AJ19" s="491"/>
      <c r="AK19" s="491"/>
      <c r="AL19" s="491"/>
      <c r="AM19" s="133"/>
      <c r="AN19" s="487"/>
      <c r="AO19" s="487"/>
      <c r="AP19" s="136"/>
    </row>
    <row r="20" spans="1:53" x14ac:dyDescent="0.25">
      <c r="A20" s="491" t="s">
        <v>20</v>
      </c>
      <c r="B20" s="491"/>
      <c r="C20" s="491"/>
      <c r="D20" s="491"/>
      <c r="E20" s="491"/>
      <c r="F20" s="491"/>
      <c r="G20" s="491"/>
      <c r="H20" s="491"/>
      <c r="I20" s="491"/>
      <c r="J20" s="491"/>
      <c r="K20" s="491"/>
      <c r="L20" s="491"/>
      <c r="M20" s="491"/>
      <c r="N20" s="491"/>
      <c r="O20" s="491"/>
      <c r="P20" s="491"/>
      <c r="Q20" s="491"/>
      <c r="R20" s="491"/>
      <c r="S20" s="491"/>
      <c r="T20" s="491"/>
      <c r="U20" s="491"/>
      <c r="V20" s="491"/>
      <c r="W20" s="491"/>
      <c r="X20" s="491"/>
      <c r="Y20" s="491"/>
      <c r="Z20" s="491"/>
      <c r="AA20" s="491"/>
      <c r="AB20" s="491"/>
      <c r="AC20" s="491"/>
      <c r="AD20" s="491"/>
      <c r="AE20" s="491"/>
      <c r="AF20" s="491"/>
      <c r="AG20" s="491"/>
      <c r="AH20" s="491"/>
      <c r="AI20" s="491"/>
      <c r="AJ20" s="491"/>
      <c r="AK20" s="491"/>
      <c r="AL20" s="491"/>
      <c r="AM20" s="491"/>
      <c r="AN20" s="491"/>
      <c r="AO20" s="491"/>
      <c r="AP20" s="136"/>
    </row>
    <row r="21" spans="1:53" ht="36.6" customHeight="1" x14ac:dyDescent="0.25">
      <c r="A21" s="556" t="s">
        <v>21</v>
      </c>
      <c r="B21" s="556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556"/>
      <c r="AC21" s="556"/>
      <c r="AD21" s="556"/>
      <c r="AE21" s="556"/>
      <c r="AF21" s="556"/>
      <c r="AG21" s="556"/>
      <c r="AH21" s="556"/>
      <c r="AI21" s="556"/>
      <c r="AJ21" s="556"/>
      <c r="AK21" s="556"/>
      <c r="AL21" s="556"/>
      <c r="AM21" s="556"/>
      <c r="AN21" s="556"/>
      <c r="AO21" s="556"/>
      <c r="AP21" s="136"/>
    </row>
    <row r="22" spans="1:53" ht="14.45" customHeight="1" x14ac:dyDescent="0.25">
      <c r="A22" s="557" t="s">
        <v>22</v>
      </c>
      <c r="B22" s="557"/>
      <c r="C22" s="557"/>
      <c r="D22" s="557"/>
      <c r="E22" s="557"/>
      <c r="F22" s="557"/>
      <c r="G22" s="557"/>
      <c r="H22" s="557"/>
      <c r="I22" s="557"/>
      <c r="J22" s="557"/>
      <c r="K22" s="557"/>
      <c r="L22" s="557"/>
      <c r="M22" s="488"/>
      <c r="N22" s="488"/>
      <c r="O22" s="488"/>
      <c r="P22" s="488"/>
      <c r="Q22" s="488"/>
      <c r="R22" s="488"/>
      <c r="S22" s="488"/>
      <c r="T22" s="488"/>
      <c r="U22" s="488"/>
      <c r="V22" s="488"/>
      <c r="W22" s="488"/>
      <c r="X22" s="488"/>
      <c r="Y22" s="488"/>
      <c r="Z22" s="485" t="s">
        <v>23</v>
      </c>
      <c r="AA22" s="485"/>
      <c r="AB22" s="485"/>
      <c r="AC22" s="485"/>
      <c r="AD22" s="485"/>
      <c r="AE22" s="485"/>
      <c r="AF22" s="485"/>
      <c r="AG22" s="485"/>
      <c r="AH22" s="485"/>
      <c r="AI22" s="485"/>
      <c r="AJ22" s="485"/>
      <c r="AK22" s="488"/>
      <c r="AL22" s="488"/>
      <c r="AM22" s="134"/>
      <c r="AN22" s="134"/>
      <c r="AO22" s="89"/>
      <c r="AP22" s="136"/>
    </row>
    <row r="23" spans="1:53" ht="15.75" x14ac:dyDescent="0.25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5"/>
      <c r="L23" s="85"/>
      <c r="M23" s="488"/>
      <c r="N23" s="488"/>
      <c r="O23" s="488"/>
      <c r="P23" s="488"/>
      <c r="Q23" s="488"/>
      <c r="R23" s="488"/>
      <c r="S23" s="488"/>
      <c r="T23" s="488"/>
      <c r="U23" s="488"/>
      <c r="V23" s="488"/>
      <c r="W23" s="488"/>
      <c r="X23" s="488"/>
      <c r="Y23" s="488"/>
      <c r="Z23" s="86"/>
      <c r="AA23" s="86"/>
      <c r="AB23" s="86"/>
      <c r="AC23" s="86"/>
      <c r="AD23" s="86"/>
      <c r="AE23" s="86"/>
      <c r="AF23" s="86"/>
      <c r="AG23" s="86"/>
      <c r="AH23" s="86"/>
      <c r="AI23" s="85"/>
      <c r="AJ23" s="85"/>
      <c r="AK23" s="488"/>
      <c r="AL23" s="488"/>
      <c r="AM23" s="134"/>
      <c r="AN23" s="134"/>
      <c r="AO23" s="89"/>
      <c r="AP23" s="136"/>
    </row>
    <row r="24" spans="1:53" ht="15.75" x14ac:dyDescent="0.25">
      <c r="A24" s="132" t="s">
        <v>24</v>
      </c>
      <c r="B24" s="132"/>
      <c r="C24" s="132"/>
      <c r="D24" s="485" t="str">
        <f>'Introducere SEM I'!D10</f>
        <v>.......................</v>
      </c>
      <c r="E24" s="485"/>
      <c r="F24" s="485"/>
      <c r="G24" s="485"/>
      <c r="H24" s="485"/>
      <c r="I24" s="485"/>
      <c r="J24" s="485"/>
      <c r="K24" s="485"/>
      <c r="L24" s="485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485" t="str">
        <f>'Introducere SEM I'!D11</f>
        <v>.......................</v>
      </c>
      <c r="AA24" s="485"/>
      <c r="AB24" s="485"/>
      <c r="AC24" s="485"/>
      <c r="AD24" s="485"/>
      <c r="AE24" s="485"/>
      <c r="AF24" s="485"/>
      <c r="AG24" s="485"/>
      <c r="AH24" s="485"/>
      <c r="AI24" s="132"/>
      <c r="AJ24" s="132"/>
      <c r="AK24" s="132"/>
      <c r="AL24" s="132"/>
      <c r="AM24" s="132"/>
      <c r="AN24" s="132"/>
      <c r="AO24" s="132"/>
      <c r="AP24" s="136"/>
    </row>
    <row r="25" spans="1:53" ht="15.75" x14ac:dyDescent="0.25">
      <c r="A25" s="486" t="s">
        <v>25</v>
      </c>
      <c r="B25" s="486"/>
      <c r="C25" s="486"/>
      <c r="D25" s="486"/>
      <c r="E25" s="486"/>
      <c r="F25" s="486"/>
      <c r="G25" s="486"/>
      <c r="H25" s="486"/>
      <c r="I25" s="486"/>
      <c r="J25" s="486"/>
      <c r="K25" s="486"/>
      <c r="L25" s="486"/>
      <c r="M25" s="486"/>
      <c r="N25" s="486"/>
      <c r="O25" s="486"/>
      <c r="P25" s="486"/>
      <c r="Q25" s="486"/>
      <c r="R25" s="486"/>
      <c r="S25" s="486"/>
      <c r="T25" s="486"/>
      <c r="U25" s="486"/>
      <c r="V25" s="486"/>
      <c r="W25" s="486"/>
      <c r="X25" s="486"/>
      <c r="Y25" s="486"/>
      <c r="Z25" s="486"/>
      <c r="AA25" s="486"/>
      <c r="AB25" s="486"/>
      <c r="AC25" s="486"/>
      <c r="AD25" s="486"/>
      <c r="AE25" s="486"/>
      <c r="AF25" s="486"/>
      <c r="AG25" s="486"/>
      <c r="AH25" s="486"/>
      <c r="AI25" s="486"/>
      <c r="AJ25" s="486"/>
      <c r="AK25" s="486"/>
      <c r="AL25" s="486"/>
      <c r="AM25" s="486"/>
      <c r="AN25" s="486"/>
      <c r="AO25" s="486"/>
      <c r="AP25" s="136"/>
    </row>
    <row r="26" spans="1:53" ht="15.75" x14ac:dyDescent="0.25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6"/>
    </row>
    <row r="27" spans="1:53" x14ac:dyDescent="0.25">
      <c r="A27" s="554" t="s">
        <v>26</v>
      </c>
      <c r="B27" s="554"/>
      <c r="C27" s="554"/>
      <c r="D27" s="555"/>
      <c r="E27" s="555"/>
      <c r="F27" s="133"/>
      <c r="G27" s="133"/>
      <c r="H27" s="133"/>
      <c r="I27" s="133"/>
      <c r="J27" s="133"/>
      <c r="K27" s="133"/>
      <c r="L27" s="133"/>
      <c r="M27" s="133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492"/>
      <c r="Y27" s="492"/>
      <c r="Z27" s="135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2"/>
      <c r="AM27" s="135"/>
      <c r="AN27" s="135"/>
      <c r="AO27" s="135"/>
      <c r="AP27" s="551"/>
      <c r="AQ27" s="551"/>
      <c r="AR27" s="487"/>
      <c r="AS27" s="487"/>
      <c r="AT27" s="487"/>
      <c r="AU27" s="487"/>
      <c r="AV27" s="487"/>
      <c r="AW27" s="487"/>
      <c r="AX27" s="487"/>
      <c r="AY27" s="487"/>
      <c r="AZ27" s="487"/>
      <c r="BA27" s="487"/>
    </row>
    <row r="28" spans="1:53" x14ac:dyDescent="0.25">
      <c r="A28" s="552" t="s">
        <v>62</v>
      </c>
      <c r="B28" s="552"/>
      <c r="C28" s="552"/>
      <c r="D28" s="552"/>
      <c r="E28" s="552"/>
      <c r="F28" s="133"/>
      <c r="G28" s="133"/>
      <c r="H28" s="133"/>
      <c r="I28" s="133"/>
      <c r="J28" s="133"/>
      <c r="K28" s="133"/>
      <c r="L28" s="133"/>
      <c r="M28" s="133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7"/>
      <c r="AQ28" s="137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</row>
    <row r="29" spans="1:53" x14ac:dyDescent="0.25">
      <c r="A29" s="553" t="s">
        <v>63</v>
      </c>
      <c r="B29" s="553"/>
      <c r="C29" s="553"/>
      <c r="D29" s="553"/>
      <c r="E29" s="553"/>
      <c r="F29" s="133"/>
      <c r="G29" s="133"/>
      <c r="H29" s="133"/>
      <c r="I29" s="133"/>
      <c r="J29" s="133"/>
      <c r="K29" s="133"/>
      <c r="L29" s="133"/>
      <c r="M29" s="135"/>
      <c r="N29" s="135"/>
      <c r="O29" s="135"/>
      <c r="P29" s="135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7"/>
      <c r="AJ29" s="133"/>
      <c r="AK29" s="133"/>
      <c r="AL29" s="133"/>
    </row>
    <row r="30" spans="1:53" x14ac:dyDescent="0.25">
      <c r="A30" s="531"/>
      <c r="B30" s="531"/>
      <c r="C30" s="531"/>
      <c r="D30" s="531"/>
      <c r="E30" s="531"/>
      <c r="F30" s="133"/>
      <c r="G30" s="133"/>
      <c r="H30" s="133"/>
      <c r="I30" s="133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492"/>
      <c r="Y30" s="492"/>
      <c r="Z30" s="135"/>
      <c r="AA30" s="492"/>
      <c r="AB30" s="492"/>
      <c r="AC30" s="492"/>
      <c r="AD30" s="492"/>
      <c r="AE30" s="492"/>
      <c r="AF30" s="492"/>
      <c r="AG30" s="492"/>
      <c r="AH30" s="492"/>
      <c r="AI30" s="492"/>
      <c r="AJ30" s="492"/>
      <c r="AK30" s="492"/>
      <c r="AL30" s="492"/>
      <c r="AM30" s="135"/>
      <c r="AN30" s="135"/>
      <c r="AO30" s="135"/>
      <c r="AP30" s="551"/>
      <c r="AQ30" s="551"/>
      <c r="AR30" s="487"/>
      <c r="AS30" s="487"/>
      <c r="AT30" s="487"/>
      <c r="AU30" s="487"/>
      <c r="AV30" s="487"/>
      <c r="AW30" s="487"/>
      <c r="AX30" s="487"/>
      <c r="AY30" s="487"/>
      <c r="AZ30" s="487"/>
      <c r="BA30" s="487"/>
    </row>
    <row r="33" spans="1:48" x14ac:dyDescent="0.25">
      <c r="F33" s="133"/>
      <c r="G33" s="133"/>
      <c r="H33" s="133"/>
      <c r="I33" s="133"/>
      <c r="J33" s="133"/>
      <c r="K33" s="133"/>
      <c r="L33" s="133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7"/>
      <c r="AJ33" s="133"/>
      <c r="AK33" s="133"/>
      <c r="AL33" s="133"/>
    </row>
    <row r="34" spans="1:48" x14ac:dyDescent="0.25">
      <c r="A34" s="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5"/>
      <c r="AF34" s="135"/>
      <c r="AG34" s="135"/>
      <c r="AH34" s="135"/>
      <c r="AI34" s="137"/>
      <c r="AJ34" s="133"/>
      <c r="AK34" s="133"/>
      <c r="AL34" s="133"/>
    </row>
    <row r="35" spans="1:48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36"/>
    </row>
    <row r="36" spans="1:48" x14ac:dyDescent="0.25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</row>
    <row r="37" spans="1:48" x14ac:dyDescent="0.25">
      <c r="A37" s="133"/>
      <c r="B37" s="138"/>
      <c r="C37" s="138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</row>
    <row r="38" spans="1:48" x14ac:dyDescent="0.25">
      <c r="A38" s="133"/>
      <c r="B38" s="138"/>
      <c r="C38" s="138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3"/>
      <c r="X38" s="133"/>
      <c r="Y38" s="133"/>
      <c r="Z38" s="133"/>
      <c r="AA38" s="133"/>
      <c r="AB38" s="133"/>
      <c r="AC38" s="133"/>
      <c r="AD38" s="133"/>
      <c r="AE38" s="133"/>
      <c r="AF38" s="133"/>
      <c r="AG38" s="133"/>
      <c r="AH38" s="133"/>
      <c r="AI38" s="133"/>
      <c r="AJ38" s="133"/>
      <c r="AK38" s="133"/>
      <c r="AL38" s="133"/>
    </row>
    <row r="39" spans="1:48" x14ac:dyDescent="0.25">
      <c r="A39" s="133"/>
      <c r="B39" s="138"/>
      <c r="C39" s="138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3"/>
      <c r="X39" s="133"/>
      <c r="Y39" s="133"/>
      <c r="Z39" s="133"/>
      <c r="AA39" s="133"/>
      <c r="AB39" s="133"/>
      <c r="AC39" s="133"/>
      <c r="AD39" s="133"/>
      <c r="AE39" s="133"/>
      <c r="AF39" s="133"/>
      <c r="AG39" s="133"/>
      <c r="AH39" s="133"/>
      <c r="AI39" s="133"/>
      <c r="AJ39" s="133"/>
      <c r="AK39" s="133"/>
      <c r="AL39" s="133"/>
    </row>
    <row r="40" spans="1:48" x14ac:dyDescent="0.25">
      <c r="A40" s="133"/>
      <c r="B40" s="138"/>
      <c r="C40" s="138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</row>
    <row r="41" spans="1:48" x14ac:dyDescent="0.25">
      <c r="A41" s="8"/>
    </row>
    <row r="42" spans="1:48" x14ac:dyDescent="0.25">
      <c r="A42" s="8"/>
    </row>
    <row r="43" spans="1:48" x14ac:dyDescent="0.25">
      <c r="A43" s="8"/>
    </row>
    <row r="44" spans="1:48" x14ac:dyDescent="0.25">
      <c r="A44" s="8"/>
    </row>
    <row r="45" spans="1:48" x14ac:dyDescent="0.25">
      <c r="A45" s="8"/>
    </row>
    <row r="46" spans="1:48" x14ac:dyDescent="0.25">
      <c r="A46" s="3"/>
    </row>
  </sheetData>
  <sheetProtection algorithmName="SHA-512" hashValue="+HM/5EfTw/DvL1UyEt55Zm6M120evel/X9Au/5+Hja8jz+YxUg545GMsT/NhRAgFA/i3kD3po2fsTty/1QnL7w==" saltValue="uzoebvvXtjgy36SHpxjlXQ==" spinCount="100000" sheet="1" objects="1" scenarios="1"/>
  <mergeCells count="84">
    <mergeCell ref="AN8:AO8"/>
    <mergeCell ref="A3:AM3"/>
    <mergeCell ref="A4:AM4"/>
    <mergeCell ref="A5:F5"/>
    <mergeCell ref="G5:AI5"/>
    <mergeCell ref="A6:B6"/>
    <mergeCell ref="C6:AI6"/>
    <mergeCell ref="A7:D7"/>
    <mergeCell ref="E7:G7"/>
    <mergeCell ref="J7:L7"/>
    <mergeCell ref="M7:O7"/>
    <mergeCell ref="A8:B8"/>
    <mergeCell ref="A9:A14"/>
    <mergeCell ref="B9:B10"/>
    <mergeCell ref="AN9:AO9"/>
    <mergeCell ref="AN10:AO10"/>
    <mergeCell ref="B11:B12"/>
    <mergeCell ref="AN11:AO11"/>
    <mergeCell ref="AN12:AO12"/>
    <mergeCell ref="B13:B14"/>
    <mergeCell ref="AN13:AO13"/>
    <mergeCell ref="AN14:AO14"/>
    <mergeCell ref="A15:C16"/>
    <mergeCell ref="AN15:AO15"/>
    <mergeCell ref="AN16:AO16"/>
    <mergeCell ref="A17:AO17"/>
    <mergeCell ref="A18:AL18"/>
    <mergeCell ref="AN18:AO18"/>
    <mergeCell ref="A19:AL19"/>
    <mergeCell ref="AN19:AO19"/>
    <mergeCell ref="A20:AO20"/>
    <mergeCell ref="A21:AO21"/>
    <mergeCell ref="A22:L22"/>
    <mergeCell ref="M22:M23"/>
    <mergeCell ref="N22:N23"/>
    <mergeCell ref="O22:O23"/>
    <mergeCell ref="P22:P23"/>
    <mergeCell ref="Q22:Q23"/>
    <mergeCell ref="AK22:AL22"/>
    <mergeCell ref="AK23:AL23"/>
    <mergeCell ref="D24:L24"/>
    <mergeCell ref="Z24:AH24"/>
    <mergeCell ref="R22:R23"/>
    <mergeCell ref="S22:S23"/>
    <mergeCell ref="T22:T23"/>
    <mergeCell ref="U22:U23"/>
    <mergeCell ref="V22:V23"/>
    <mergeCell ref="W22:W23"/>
    <mergeCell ref="X22:X23"/>
    <mergeCell ref="Y22:Y23"/>
    <mergeCell ref="Z22:AJ22"/>
    <mergeCell ref="A25:Z25"/>
    <mergeCell ref="AA25:AO25"/>
    <mergeCell ref="A27:C27"/>
    <mergeCell ref="D27:E27"/>
    <mergeCell ref="X27:Y27"/>
    <mergeCell ref="AA27:AB27"/>
    <mergeCell ref="AC27:AD27"/>
    <mergeCell ref="AE27:AF27"/>
    <mergeCell ref="AG27:AH27"/>
    <mergeCell ref="AI27:AJ27"/>
    <mergeCell ref="AZ27:BA27"/>
    <mergeCell ref="A28:E28"/>
    <mergeCell ref="A29:E29"/>
    <mergeCell ref="A30:E30"/>
    <mergeCell ref="X30:Y30"/>
    <mergeCell ref="AA30:AB30"/>
    <mergeCell ref="AC30:AD30"/>
    <mergeCell ref="AE30:AF30"/>
    <mergeCell ref="AG30:AH30"/>
    <mergeCell ref="AI30:AJ30"/>
    <mergeCell ref="AK27:AL27"/>
    <mergeCell ref="AP27:AQ27"/>
    <mergeCell ref="AR27:AS27"/>
    <mergeCell ref="AT27:AU27"/>
    <mergeCell ref="AV27:AW27"/>
    <mergeCell ref="AX27:AY27"/>
    <mergeCell ref="AZ30:BA30"/>
    <mergeCell ref="AK30:AL30"/>
    <mergeCell ref="AP30:AQ30"/>
    <mergeCell ref="AR30:AS30"/>
    <mergeCell ref="AT30:AU30"/>
    <mergeCell ref="AV30:AW30"/>
    <mergeCell ref="AX30:AY30"/>
  </mergeCells>
  <printOptions horizontalCentered="1"/>
  <pageMargins left="0.25" right="0.25" top="0.75" bottom="0.75" header="0.3" footer="0.3"/>
  <pageSetup paperSize="9" scale="76" orientation="landscape" r:id="rId1"/>
  <ignoredErrors>
    <ignoredError sqref="AK15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BA102"/>
  <sheetViews>
    <sheetView zoomScale="80" zoomScaleNormal="80" workbookViewId="0">
      <selection activeCell="AJ59" sqref="AJ59"/>
    </sheetView>
  </sheetViews>
  <sheetFormatPr defaultRowHeight="15" x14ac:dyDescent="0.25"/>
  <cols>
    <col min="1" max="1" width="2.42578125" customWidth="1"/>
    <col min="2" max="2" width="9.140625" customWidth="1"/>
    <col min="3" max="3" width="6.42578125" customWidth="1"/>
    <col min="4" max="4" width="4.7109375" customWidth="1"/>
    <col min="5" max="6" width="5.7109375" customWidth="1"/>
    <col min="7" max="9" width="5.5703125" customWidth="1"/>
    <col min="10" max="10" width="5.42578125" customWidth="1"/>
    <col min="11" max="11" width="5.5703125" customWidth="1"/>
    <col min="12" max="12" width="5.85546875" customWidth="1"/>
    <col min="13" max="14" width="5.7109375" customWidth="1"/>
    <col min="15" max="15" width="5.42578125" customWidth="1"/>
    <col min="16" max="16" width="6" customWidth="1"/>
    <col min="17" max="17" width="5.7109375" customWidth="1"/>
    <col min="18" max="18" width="5.28515625" customWidth="1"/>
    <col min="19" max="19" width="5.85546875" customWidth="1"/>
    <col min="20" max="20" width="5.7109375" customWidth="1"/>
    <col min="21" max="21" width="5.5703125" customWidth="1"/>
    <col min="22" max="22" width="5.7109375" customWidth="1"/>
    <col min="23" max="23" width="5.85546875" customWidth="1"/>
    <col min="24" max="25" width="5.7109375" customWidth="1"/>
    <col min="26" max="26" width="6" customWidth="1"/>
    <col min="27" max="27" width="5.7109375" customWidth="1"/>
    <col min="28" max="30" width="5.5703125" customWidth="1"/>
    <col min="31" max="32" width="5.7109375" customWidth="1"/>
    <col min="33" max="33" width="5.5703125" customWidth="1"/>
    <col min="34" max="34" width="5.7109375" customWidth="1"/>
    <col min="35" max="35" width="5.85546875" customWidth="1"/>
    <col min="36" max="36" width="9.140625" customWidth="1"/>
    <col min="37" max="37" width="6.5703125" customWidth="1"/>
    <col min="38" max="38" width="10.28515625" customWidth="1"/>
    <col min="39" max="39" width="9.5703125" customWidth="1"/>
    <col min="40" max="40" width="9.140625" hidden="1" customWidth="1"/>
    <col min="41" max="41" width="10.42578125" hidden="1" customWidth="1"/>
    <col min="42" max="42" width="8.28515625" customWidth="1"/>
  </cols>
  <sheetData>
    <row r="1" spans="1:42" ht="18.75" x14ac:dyDescent="0.25">
      <c r="A1" s="1" t="s">
        <v>0</v>
      </c>
    </row>
    <row r="2" spans="1:42" ht="13.15" customHeight="1" x14ac:dyDescent="0.25">
      <c r="A2" s="4"/>
    </row>
    <row r="3" spans="1:42" ht="34.15" customHeight="1" x14ac:dyDescent="0.25">
      <c r="A3" s="489" t="s">
        <v>67</v>
      </c>
      <c r="B3" s="489"/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  <c r="AG3" s="489"/>
      <c r="AH3" s="489"/>
      <c r="AI3" s="489"/>
      <c r="AJ3" s="489"/>
      <c r="AK3" s="489"/>
      <c r="AL3" s="489"/>
      <c r="AM3" s="489"/>
    </row>
    <row r="4" spans="1:42" ht="49.15" customHeight="1" x14ac:dyDescent="0.25">
      <c r="A4" s="490" t="s">
        <v>68</v>
      </c>
      <c r="B4" s="490"/>
      <c r="C4" s="490"/>
      <c r="D4" s="490"/>
      <c r="E4" s="490"/>
      <c r="F4" s="490"/>
      <c r="G4" s="490"/>
      <c r="H4" s="490"/>
      <c r="I4" s="490"/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  <c r="AK4" s="490"/>
      <c r="AL4" s="490"/>
      <c r="AM4" s="490"/>
    </row>
    <row r="5" spans="1:42" x14ac:dyDescent="0.25">
      <c r="A5" s="493" t="s">
        <v>27</v>
      </c>
      <c r="B5" s="493"/>
      <c r="C5" s="493"/>
      <c r="D5" s="493"/>
      <c r="E5" s="493"/>
      <c r="F5" s="493"/>
      <c r="G5" s="494" t="str">
        <f>'Introducere SEM I'!C13</f>
        <v>.…………………………………………</v>
      </c>
      <c r="H5" s="494"/>
      <c r="I5" s="494"/>
      <c r="J5" s="494"/>
      <c r="K5" s="494"/>
      <c r="L5" s="494"/>
      <c r="M5" s="494"/>
      <c r="N5" s="494"/>
      <c r="O5" s="494"/>
      <c r="P5" s="494"/>
      <c r="Q5" s="494"/>
      <c r="R5" s="494"/>
      <c r="S5" s="494"/>
      <c r="T5" s="494"/>
      <c r="U5" s="494"/>
      <c r="V5" s="494"/>
      <c r="W5" s="494"/>
      <c r="X5" s="494"/>
      <c r="Y5" s="494"/>
      <c r="Z5" s="494"/>
      <c r="AA5" s="494"/>
      <c r="AB5" s="494"/>
      <c r="AC5" s="494"/>
      <c r="AD5" s="494"/>
      <c r="AE5" s="494"/>
      <c r="AF5" s="494"/>
      <c r="AG5" s="494"/>
      <c r="AH5" s="494"/>
      <c r="AI5" s="494"/>
    </row>
    <row r="6" spans="1:42" x14ac:dyDescent="0.25">
      <c r="A6" s="482" t="s">
        <v>28</v>
      </c>
      <c r="B6" s="482"/>
      <c r="C6" s="483" t="str">
        <f>'Introducere SEM I'!B14</f>
        <v>………………………………………………………………….</v>
      </c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  <c r="O6" s="483"/>
      <c r="P6" s="483"/>
      <c r="Q6" s="483"/>
      <c r="R6" s="483"/>
      <c r="S6" s="483"/>
      <c r="T6" s="483"/>
      <c r="U6" s="483"/>
      <c r="V6" s="483"/>
      <c r="W6" s="483"/>
      <c r="X6" s="483"/>
      <c r="Y6" s="483"/>
      <c r="Z6" s="483"/>
      <c r="AA6" s="483"/>
      <c r="AB6" s="483"/>
      <c r="AC6" s="483"/>
      <c r="AD6" s="483"/>
      <c r="AE6" s="483"/>
      <c r="AF6" s="483"/>
      <c r="AG6" s="483"/>
      <c r="AH6" s="483"/>
      <c r="AI6" s="483"/>
    </row>
    <row r="7" spans="1:42" ht="16.5" thickBot="1" x14ac:dyDescent="0.3">
      <c r="A7" s="495" t="s">
        <v>110</v>
      </c>
      <c r="B7" s="495"/>
      <c r="C7" s="495"/>
      <c r="D7" s="495"/>
      <c r="E7" s="481" t="s">
        <v>29</v>
      </c>
      <c r="F7" s="481"/>
      <c r="G7" s="481"/>
      <c r="H7" s="84" t="s">
        <v>112</v>
      </c>
      <c r="I7" s="84"/>
      <c r="J7" s="484" t="s">
        <v>30</v>
      </c>
      <c r="K7" s="484"/>
      <c r="L7" s="484"/>
      <c r="M7" s="484" t="str">
        <f>'Introducere SEM I'!B12</f>
        <v>………………………</v>
      </c>
      <c r="N7" s="484"/>
      <c r="O7" s="484"/>
    </row>
    <row r="8" spans="1:42" ht="93" customHeight="1" thickBot="1" x14ac:dyDescent="0.3">
      <c r="A8" s="509" t="s">
        <v>3</v>
      </c>
      <c r="B8" s="510"/>
      <c r="C8" s="12" t="s">
        <v>4</v>
      </c>
      <c r="D8" s="12" t="s">
        <v>5</v>
      </c>
      <c r="E8" s="297">
        <v>1</v>
      </c>
      <c r="F8" s="297">
        <v>2</v>
      </c>
      <c r="G8" s="297">
        <v>3</v>
      </c>
      <c r="H8" s="297">
        <v>4</v>
      </c>
      <c r="I8" s="297">
        <v>5</v>
      </c>
      <c r="J8" s="297">
        <v>6</v>
      </c>
      <c r="K8" s="297">
        <v>7</v>
      </c>
      <c r="L8" s="297">
        <v>8</v>
      </c>
      <c r="M8" s="297">
        <v>9</v>
      </c>
      <c r="N8" s="297">
        <v>10</v>
      </c>
      <c r="O8" s="297">
        <v>11</v>
      </c>
      <c r="P8" s="297">
        <v>12</v>
      </c>
      <c r="Q8" s="297">
        <v>13</v>
      </c>
      <c r="R8" s="297">
        <v>14</v>
      </c>
      <c r="S8" s="297">
        <v>15</v>
      </c>
      <c r="T8" s="297">
        <v>16</v>
      </c>
      <c r="U8" s="297">
        <v>17</v>
      </c>
      <c r="V8" s="297">
        <v>18</v>
      </c>
      <c r="W8" s="297">
        <v>19</v>
      </c>
      <c r="X8" s="297">
        <v>20</v>
      </c>
      <c r="Y8" s="297">
        <v>21</v>
      </c>
      <c r="Z8" s="298">
        <v>22</v>
      </c>
      <c r="AA8" s="297">
        <v>23</v>
      </c>
      <c r="AB8" s="297">
        <v>24</v>
      </c>
      <c r="AC8" s="297">
        <v>25</v>
      </c>
      <c r="AD8" s="297">
        <v>26</v>
      </c>
      <c r="AE8" s="297">
        <v>27</v>
      </c>
      <c r="AF8" s="297">
        <v>28</v>
      </c>
      <c r="AG8" s="297">
        <v>29</v>
      </c>
      <c r="AH8" s="297">
        <v>30</v>
      </c>
      <c r="AI8" s="297">
        <v>31</v>
      </c>
      <c r="AJ8" s="268" t="s">
        <v>65</v>
      </c>
      <c r="AK8" s="339" t="s">
        <v>7</v>
      </c>
      <c r="AL8" s="123" t="s">
        <v>8</v>
      </c>
      <c r="AM8" s="328" t="s">
        <v>9</v>
      </c>
      <c r="AN8" s="543"/>
      <c r="AO8" s="544"/>
      <c r="AP8" s="166" t="s">
        <v>66</v>
      </c>
    </row>
    <row r="9" spans="1:42" ht="15" customHeight="1" thickBot="1" x14ac:dyDescent="0.3">
      <c r="A9" s="562" t="s">
        <v>105</v>
      </c>
      <c r="B9" s="511" t="s">
        <v>10</v>
      </c>
      <c r="C9" s="259" t="s">
        <v>11</v>
      </c>
      <c r="D9" s="259" t="s">
        <v>12</v>
      </c>
      <c r="E9" s="111"/>
      <c r="F9" s="111"/>
      <c r="G9" s="152"/>
      <c r="H9" s="152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401">
        <f>'Introducere SEM I'!G18</f>
        <v>0</v>
      </c>
      <c r="T9" s="401">
        <f>'Introducere SEM I'!H18</f>
        <v>0</v>
      </c>
      <c r="U9" s="401">
        <f>'Introducere SEM I'!I18</f>
        <v>0</v>
      </c>
      <c r="V9" s="111"/>
      <c r="W9" s="111"/>
      <c r="X9" s="111"/>
      <c r="Y9" s="111"/>
      <c r="Z9" s="401">
        <f>'Introducere SEM I'!L18</f>
        <v>0</v>
      </c>
      <c r="AA9" s="401">
        <f>'Introducere SEM I'!M18</f>
        <v>0</v>
      </c>
      <c r="AB9" s="401">
        <f>'Introducere SEM I'!N18</f>
        <v>0</v>
      </c>
      <c r="AC9" s="111"/>
      <c r="AD9" s="111"/>
      <c r="AE9" s="111"/>
      <c r="AF9" s="111"/>
      <c r="AG9" s="401">
        <f>'Introducere SEM I'!Q18</f>
        <v>0</v>
      </c>
      <c r="AH9" s="401">
        <f>'Introducere SEM I'!R18</f>
        <v>0</v>
      </c>
      <c r="AI9" s="111"/>
      <c r="AJ9" s="262">
        <f>SUM(M9:AI9)</f>
        <v>0</v>
      </c>
      <c r="AK9" s="116">
        <v>8</v>
      </c>
      <c r="AL9" s="76">
        <f>AJ9*0.2</f>
        <v>0</v>
      </c>
      <c r="AM9" s="335"/>
      <c r="AN9" s="543"/>
      <c r="AO9" s="544"/>
      <c r="AP9" s="413"/>
    </row>
    <row r="10" spans="1:42" ht="22.9" hidden="1" customHeight="1" thickBot="1" x14ac:dyDescent="0.3">
      <c r="A10" s="563"/>
      <c r="B10" s="512"/>
      <c r="C10" s="267" t="s">
        <v>91</v>
      </c>
      <c r="D10" s="267" t="s">
        <v>92</v>
      </c>
      <c r="E10" s="111"/>
      <c r="F10" s="111"/>
      <c r="G10" s="152"/>
      <c r="H10" s="152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274"/>
      <c r="AK10" s="336"/>
      <c r="AL10" s="99"/>
      <c r="AM10" s="335"/>
      <c r="AN10" s="169"/>
      <c r="AO10" s="170"/>
      <c r="AP10" s="414"/>
    </row>
    <row r="11" spans="1:42" ht="15.75" thickBot="1" x14ac:dyDescent="0.3">
      <c r="A11" s="563"/>
      <c r="B11" s="512"/>
      <c r="C11" s="263" t="s">
        <v>13</v>
      </c>
      <c r="D11" s="263" t="s">
        <v>14</v>
      </c>
      <c r="E11" s="111"/>
      <c r="F11" s="111"/>
      <c r="G11" s="152"/>
      <c r="H11" s="152"/>
      <c r="I11" s="111"/>
      <c r="J11" s="111"/>
      <c r="K11" s="111"/>
      <c r="L11" s="111"/>
      <c r="M11" s="111"/>
      <c r="N11" s="111"/>
      <c r="O11" s="111"/>
      <c r="P11" s="111"/>
      <c r="Q11" s="401">
        <f>'Introducere SEM I'!E20</f>
        <v>0</v>
      </c>
      <c r="R11" s="401">
        <f>'Introducere SEM I'!F20</f>
        <v>0</v>
      </c>
      <c r="S11" s="111"/>
      <c r="T11" s="111"/>
      <c r="U11" s="111"/>
      <c r="V11" s="111"/>
      <c r="W11" s="111"/>
      <c r="X11" s="401">
        <f>'Introducere SEM I'!J20</f>
        <v>0</v>
      </c>
      <c r="Y11" s="401">
        <f>'Introducere SEM I'!K20</f>
        <v>0</v>
      </c>
      <c r="Z11" s="111"/>
      <c r="AA11" s="111"/>
      <c r="AB11" s="111"/>
      <c r="AC11" s="111"/>
      <c r="AD11" s="111"/>
      <c r="AE11" s="401">
        <f>'Introducere SEM I'!O20</f>
        <v>0</v>
      </c>
      <c r="AF11" s="401">
        <f>'Introducere SEM I'!P20</f>
        <v>0</v>
      </c>
      <c r="AG11" s="111"/>
      <c r="AH11" s="111"/>
      <c r="AI11" s="111"/>
      <c r="AJ11" s="266">
        <f t="shared" ref="AJ11:AJ19" si="0">SUM(M11:AI11)</f>
        <v>0</v>
      </c>
      <c r="AK11" s="116">
        <v>6</v>
      </c>
      <c r="AL11" s="122"/>
      <c r="AM11" s="77">
        <f>AJ11/10</f>
        <v>0</v>
      </c>
      <c r="AN11" s="543"/>
      <c r="AO11" s="544"/>
      <c r="AP11" s="415"/>
    </row>
    <row r="12" spans="1:42" ht="42.75" hidden="1" thickBot="1" x14ac:dyDescent="0.3">
      <c r="A12" s="563"/>
      <c r="B12" s="571"/>
      <c r="C12" s="267" t="s">
        <v>91</v>
      </c>
      <c r="D12" s="267" t="s">
        <v>93</v>
      </c>
      <c r="E12" s="111"/>
      <c r="F12" s="111"/>
      <c r="G12" s="152"/>
      <c r="H12" s="152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274"/>
      <c r="AK12" s="336"/>
      <c r="AL12" s="99"/>
      <c r="AM12" s="335"/>
      <c r="AN12" s="169"/>
      <c r="AO12" s="170"/>
      <c r="AP12" s="414"/>
    </row>
    <row r="13" spans="1:42" ht="15" customHeight="1" thickBot="1" x14ac:dyDescent="0.3">
      <c r="A13" s="563"/>
      <c r="B13" s="572" t="s">
        <v>15</v>
      </c>
      <c r="C13" s="259" t="s">
        <v>11</v>
      </c>
      <c r="D13" s="259" t="s">
        <v>12</v>
      </c>
      <c r="E13" s="111"/>
      <c r="F13" s="111"/>
      <c r="G13" s="152"/>
      <c r="H13" s="152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401">
        <f>'Introducere SEM I'!G22</f>
        <v>0</v>
      </c>
      <c r="T13" s="401">
        <f>'Introducere SEM I'!H22</f>
        <v>0</v>
      </c>
      <c r="U13" s="401">
        <f>'Introducere SEM I'!I22</f>
        <v>0</v>
      </c>
      <c r="V13" s="111"/>
      <c r="W13" s="111"/>
      <c r="X13" s="111"/>
      <c r="Y13" s="111"/>
      <c r="Z13" s="401">
        <f>'Introducere SEM I'!L22</f>
        <v>0</v>
      </c>
      <c r="AA13" s="401">
        <f>'Introducere SEM I'!M22</f>
        <v>0</v>
      </c>
      <c r="AB13" s="401">
        <f>'Introducere SEM I'!N22</f>
        <v>0</v>
      </c>
      <c r="AC13" s="111"/>
      <c r="AD13" s="111"/>
      <c r="AE13" s="111"/>
      <c r="AF13" s="111"/>
      <c r="AG13" s="401">
        <f>'Introducere SEM I'!Q22</f>
        <v>0</v>
      </c>
      <c r="AH13" s="401">
        <f>'Introducere SEM I'!R22</f>
        <v>0</v>
      </c>
      <c r="AI13" s="111"/>
      <c r="AJ13" s="262">
        <f t="shared" si="0"/>
        <v>0</v>
      </c>
      <c r="AK13" s="116">
        <v>8</v>
      </c>
      <c r="AL13" s="76">
        <f>AJ13*0.2</f>
        <v>0</v>
      </c>
      <c r="AM13" s="335"/>
      <c r="AN13" s="543"/>
      <c r="AO13" s="544"/>
      <c r="AP13" s="413"/>
    </row>
    <row r="14" spans="1:42" ht="42.75" hidden="1" thickBot="1" x14ac:dyDescent="0.3">
      <c r="A14" s="563"/>
      <c r="B14" s="573"/>
      <c r="C14" s="267" t="s">
        <v>91</v>
      </c>
      <c r="D14" s="267" t="s">
        <v>92</v>
      </c>
      <c r="E14" s="111"/>
      <c r="F14" s="111"/>
      <c r="G14" s="152"/>
      <c r="H14" s="152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274"/>
      <c r="AK14" s="336"/>
      <c r="AL14" s="99"/>
      <c r="AM14" s="335"/>
      <c r="AN14" s="169"/>
      <c r="AO14" s="170"/>
      <c r="AP14" s="414"/>
    </row>
    <row r="15" spans="1:42" ht="15.75" thickBot="1" x14ac:dyDescent="0.3">
      <c r="A15" s="563"/>
      <c r="B15" s="573"/>
      <c r="C15" s="263" t="s">
        <v>13</v>
      </c>
      <c r="D15" s="263" t="s">
        <v>14</v>
      </c>
      <c r="E15" s="111"/>
      <c r="F15" s="111"/>
      <c r="G15" s="152"/>
      <c r="H15" s="152"/>
      <c r="I15" s="111"/>
      <c r="J15" s="111"/>
      <c r="K15" s="111"/>
      <c r="L15" s="111"/>
      <c r="M15" s="111"/>
      <c r="N15" s="111"/>
      <c r="O15" s="111"/>
      <c r="P15" s="111"/>
      <c r="Q15" s="401">
        <f>'Introducere SEM I'!E24</f>
        <v>0</v>
      </c>
      <c r="R15" s="401">
        <f>'Introducere SEM I'!F24</f>
        <v>0</v>
      </c>
      <c r="S15" s="111"/>
      <c r="T15" s="111"/>
      <c r="U15" s="111"/>
      <c r="V15" s="111"/>
      <c r="W15" s="111"/>
      <c r="X15" s="401">
        <f>'Introducere SEM I'!J24</f>
        <v>0</v>
      </c>
      <c r="Y15" s="401">
        <f>'Introducere SEM I'!K24</f>
        <v>0</v>
      </c>
      <c r="Z15" s="111"/>
      <c r="AA15" s="111"/>
      <c r="AB15" s="111"/>
      <c r="AC15" s="111"/>
      <c r="AD15" s="111"/>
      <c r="AE15" s="401">
        <f>'Introducere SEM I'!O24</f>
        <v>0</v>
      </c>
      <c r="AF15" s="401">
        <f>'Introducere SEM I'!P24</f>
        <v>0</v>
      </c>
      <c r="AG15" s="111"/>
      <c r="AH15" s="111"/>
      <c r="AI15" s="111"/>
      <c r="AJ15" s="266">
        <f t="shared" si="0"/>
        <v>0</v>
      </c>
      <c r="AK15" s="116">
        <v>6</v>
      </c>
      <c r="AL15" s="99"/>
      <c r="AM15" s="77">
        <f t="shared" ref="AM15:AM31" si="1">AJ15/10</f>
        <v>0</v>
      </c>
      <c r="AN15" s="543"/>
      <c r="AO15" s="544"/>
      <c r="AP15" s="415"/>
    </row>
    <row r="16" spans="1:42" ht="42.75" hidden="1" thickBot="1" x14ac:dyDescent="0.3">
      <c r="A16" s="563"/>
      <c r="B16" s="574"/>
      <c r="C16" s="267" t="s">
        <v>91</v>
      </c>
      <c r="D16" s="267" t="s">
        <v>93</v>
      </c>
      <c r="E16" s="111"/>
      <c r="F16" s="111"/>
      <c r="G16" s="152"/>
      <c r="H16" s="152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274"/>
      <c r="AK16" s="336"/>
      <c r="AL16" s="99"/>
      <c r="AM16" s="335"/>
      <c r="AN16" s="169"/>
      <c r="AO16" s="170"/>
      <c r="AP16" s="414"/>
    </row>
    <row r="17" spans="1:42" ht="15" customHeight="1" thickBot="1" x14ac:dyDescent="0.3">
      <c r="A17" s="563"/>
      <c r="B17" s="572" t="s">
        <v>16</v>
      </c>
      <c r="C17" s="259" t="s">
        <v>11</v>
      </c>
      <c r="D17" s="259" t="s">
        <v>12</v>
      </c>
      <c r="E17" s="111"/>
      <c r="F17" s="111"/>
      <c r="G17" s="152"/>
      <c r="H17" s="152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401">
        <f>'Introducere SEM I'!G26</f>
        <v>0</v>
      </c>
      <c r="T17" s="401">
        <f>'Introducere SEM I'!H26</f>
        <v>0</v>
      </c>
      <c r="U17" s="401">
        <f>'Introducere SEM I'!I26</f>
        <v>0</v>
      </c>
      <c r="V17" s="111"/>
      <c r="W17" s="111"/>
      <c r="X17" s="111"/>
      <c r="Y17" s="111"/>
      <c r="Z17" s="401">
        <f>'Introducere SEM I'!L26</f>
        <v>0</v>
      </c>
      <c r="AA17" s="401">
        <f>'Introducere SEM I'!M26</f>
        <v>0</v>
      </c>
      <c r="AB17" s="401">
        <f>'Introducere SEM I'!N26</f>
        <v>0</v>
      </c>
      <c r="AC17" s="111"/>
      <c r="AD17" s="111"/>
      <c r="AE17" s="111"/>
      <c r="AF17" s="111"/>
      <c r="AG17" s="401">
        <f>'Introducere SEM I'!Q26</f>
        <v>0</v>
      </c>
      <c r="AH17" s="401">
        <f>'Introducere SEM I'!R26</f>
        <v>0</v>
      </c>
      <c r="AI17" s="111"/>
      <c r="AJ17" s="262">
        <f t="shared" si="0"/>
        <v>0</v>
      </c>
      <c r="AK17" s="116">
        <v>8</v>
      </c>
      <c r="AL17" s="76">
        <f t="shared" ref="AL17:AL55" si="2">AJ17*0.2</f>
        <v>0</v>
      </c>
      <c r="AM17" s="335"/>
      <c r="AN17" s="543"/>
      <c r="AO17" s="544"/>
      <c r="AP17" s="413"/>
    </row>
    <row r="18" spans="1:42" ht="42.75" hidden="1" thickBot="1" x14ac:dyDescent="0.3">
      <c r="A18" s="563"/>
      <c r="B18" s="573"/>
      <c r="C18" s="267" t="s">
        <v>91</v>
      </c>
      <c r="D18" s="267" t="s">
        <v>92</v>
      </c>
      <c r="E18" s="111"/>
      <c r="F18" s="111"/>
      <c r="G18" s="152"/>
      <c r="H18" s="152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274"/>
      <c r="AK18" s="336"/>
      <c r="AL18" s="99"/>
      <c r="AM18" s="335"/>
      <c r="AN18" s="169"/>
      <c r="AO18" s="170"/>
      <c r="AP18" s="414"/>
    </row>
    <row r="19" spans="1:42" ht="15.75" thickBot="1" x14ac:dyDescent="0.3">
      <c r="A19" s="563"/>
      <c r="B19" s="573"/>
      <c r="C19" s="263" t="s">
        <v>13</v>
      </c>
      <c r="D19" s="263" t="s">
        <v>14</v>
      </c>
      <c r="E19" s="111"/>
      <c r="F19" s="111"/>
      <c r="G19" s="152"/>
      <c r="H19" s="152"/>
      <c r="I19" s="111"/>
      <c r="J19" s="111"/>
      <c r="K19" s="111"/>
      <c r="L19" s="111"/>
      <c r="M19" s="111"/>
      <c r="N19" s="111"/>
      <c r="O19" s="111"/>
      <c r="P19" s="111"/>
      <c r="Q19" s="401">
        <f>'Introducere SEM I'!E28</f>
        <v>0</v>
      </c>
      <c r="R19" s="401">
        <f>'Introducere SEM I'!F28</f>
        <v>0</v>
      </c>
      <c r="S19" s="111"/>
      <c r="T19" s="111"/>
      <c r="U19" s="111"/>
      <c r="V19" s="111"/>
      <c r="W19" s="111"/>
      <c r="X19" s="401">
        <f>'Introducere SEM I'!J28</f>
        <v>0</v>
      </c>
      <c r="Y19" s="401">
        <f>'Introducere SEM I'!K28</f>
        <v>0</v>
      </c>
      <c r="Z19" s="111"/>
      <c r="AA19" s="111"/>
      <c r="AB19" s="111"/>
      <c r="AC19" s="111"/>
      <c r="AD19" s="111"/>
      <c r="AE19" s="401">
        <f>'Introducere SEM I'!O28</f>
        <v>0</v>
      </c>
      <c r="AF19" s="401">
        <f>'Introducere SEM I'!P28</f>
        <v>0</v>
      </c>
      <c r="AG19" s="111"/>
      <c r="AH19" s="111"/>
      <c r="AI19" s="111"/>
      <c r="AJ19" s="266">
        <f t="shared" si="0"/>
        <v>0</v>
      </c>
      <c r="AK19" s="116">
        <v>6</v>
      </c>
      <c r="AL19" s="99"/>
      <c r="AM19" s="77">
        <f t="shared" si="1"/>
        <v>0</v>
      </c>
      <c r="AN19" s="543"/>
      <c r="AO19" s="544"/>
      <c r="AP19" s="415"/>
    </row>
    <row r="20" spans="1:42" ht="42.75" hidden="1" thickBot="1" x14ac:dyDescent="0.3">
      <c r="A20" s="564"/>
      <c r="B20" s="574"/>
      <c r="C20" s="267" t="s">
        <v>91</v>
      </c>
      <c r="D20" s="267" t="s">
        <v>93</v>
      </c>
      <c r="E20" s="111"/>
      <c r="F20" s="111"/>
      <c r="G20" s="152"/>
      <c r="H20" s="152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86"/>
      <c r="AH20" s="111"/>
      <c r="AI20" s="111"/>
      <c r="AJ20" s="274"/>
      <c r="AK20" s="336"/>
      <c r="AL20" s="99"/>
      <c r="AM20" s="335"/>
      <c r="AN20" s="169"/>
      <c r="AO20" s="170"/>
      <c r="AP20" s="414"/>
    </row>
    <row r="21" spans="1:42" ht="15" customHeight="1" thickBot="1" x14ac:dyDescent="0.3">
      <c r="A21" s="565" t="s">
        <v>106</v>
      </c>
      <c r="B21" s="509" t="s">
        <v>10</v>
      </c>
      <c r="C21" s="259" t="s">
        <v>11</v>
      </c>
      <c r="D21" s="259" t="s">
        <v>12</v>
      </c>
      <c r="E21" s="401">
        <f>'Introducere SEM I'!T18</f>
        <v>0</v>
      </c>
      <c r="F21" s="111"/>
      <c r="G21" s="111"/>
      <c r="H21" s="111"/>
      <c r="I21" s="111"/>
      <c r="J21" s="401">
        <f>'Introducere SEM I'!W18</f>
        <v>0</v>
      </c>
      <c r="K21" s="401">
        <f>'Introducere SEM I'!X18</f>
        <v>0</v>
      </c>
      <c r="L21" s="401">
        <f>'Introducere SEM I'!Y18</f>
        <v>0</v>
      </c>
      <c r="M21" s="111"/>
      <c r="N21" s="111"/>
      <c r="O21" s="111"/>
      <c r="P21" s="111"/>
      <c r="Q21" s="401">
        <f>'Introducere SEM I'!AB18</f>
        <v>0</v>
      </c>
      <c r="R21" s="401">
        <f>'Introducere SEM I'!AC18</f>
        <v>0</v>
      </c>
      <c r="S21" s="401">
        <f>'Introducere SEM I'!AD18</f>
        <v>0</v>
      </c>
      <c r="T21" s="111"/>
      <c r="U21" s="111"/>
      <c r="V21" s="111"/>
      <c r="W21" s="111"/>
      <c r="X21" s="401">
        <f>'Introducere SEM I'!AG18</f>
        <v>0</v>
      </c>
      <c r="Y21" s="401">
        <f>'Introducere SEM I'!AH18</f>
        <v>0</v>
      </c>
      <c r="Z21" s="401">
        <f>'Introducere SEM I'!AI18</f>
        <v>0</v>
      </c>
      <c r="AA21" s="111"/>
      <c r="AB21" s="111"/>
      <c r="AC21" s="111"/>
      <c r="AD21" s="111"/>
      <c r="AE21" s="111"/>
      <c r="AF21" s="111"/>
      <c r="AG21" s="113"/>
      <c r="AH21" s="111"/>
      <c r="AI21" s="111"/>
      <c r="AJ21" s="262">
        <f>SUM(E21:AI21)</f>
        <v>0</v>
      </c>
      <c r="AK21" s="116">
        <v>10</v>
      </c>
      <c r="AL21" s="76">
        <f t="shared" si="2"/>
        <v>0</v>
      </c>
      <c r="AM21" s="335"/>
      <c r="AN21" s="543"/>
      <c r="AO21" s="549"/>
      <c r="AP21" s="413"/>
    </row>
    <row r="22" spans="1:42" ht="42.75" hidden="1" thickBot="1" x14ac:dyDescent="0.3">
      <c r="A22" s="566"/>
      <c r="B22" s="575"/>
      <c r="C22" s="267" t="s">
        <v>91</v>
      </c>
      <c r="D22" s="267" t="s">
        <v>92</v>
      </c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54"/>
      <c r="AG22" s="154"/>
      <c r="AH22" s="111"/>
      <c r="AI22" s="111"/>
      <c r="AJ22" s="274"/>
      <c r="AK22" s="336"/>
      <c r="AL22" s="99"/>
      <c r="AM22" s="335"/>
      <c r="AN22" s="169"/>
      <c r="AO22" s="171"/>
      <c r="AP22" s="414"/>
    </row>
    <row r="23" spans="1:42" ht="15.75" thickBot="1" x14ac:dyDescent="0.3">
      <c r="A23" s="566"/>
      <c r="B23" s="575"/>
      <c r="C23" s="263" t="s">
        <v>13</v>
      </c>
      <c r="D23" s="263" t="s">
        <v>14</v>
      </c>
      <c r="E23" s="111"/>
      <c r="F23" s="111"/>
      <c r="G23" s="111"/>
      <c r="H23" s="401">
        <f>'Introducere SEM I'!U20</f>
        <v>0</v>
      </c>
      <c r="I23" s="401">
        <f>'Introducere SEM I'!V20</f>
        <v>0</v>
      </c>
      <c r="J23" s="111"/>
      <c r="K23" s="111"/>
      <c r="L23" s="111"/>
      <c r="M23" s="111"/>
      <c r="N23" s="111"/>
      <c r="O23" s="401">
        <f>'Introducere SEM I'!Z20</f>
        <v>0</v>
      </c>
      <c r="P23" s="401">
        <f>'Introducere SEM I'!AA20</f>
        <v>0</v>
      </c>
      <c r="Q23" s="111"/>
      <c r="R23" s="111"/>
      <c r="S23" s="111"/>
      <c r="T23" s="111"/>
      <c r="U23" s="111"/>
      <c r="V23" s="401">
        <f>'Introducere SEM I'!AE20</f>
        <v>0</v>
      </c>
      <c r="W23" s="401">
        <f>'Introducere SEM I'!AF20</f>
        <v>0</v>
      </c>
      <c r="X23" s="111"/>
      <c r="Y23" s="111"/>
      <c r="Z23" s="111"/>
      <c r="AA23" s="111"/>
      <c r="AB23" s="111"/>
      <c r="AC23" s="111"/>
      <c r="AD23" s="111"/>
      <c r="AE23" s="111"/>
      <c r="AF23" s="153"/>
      <c r="AG23" s="154"/>
      <c r="AH23" s="154"/>
      <c r="AI23" s="111"/>
      <c r="AJ23" s="266">
        <f>SUM(E23:AI23)</f>
        <v>0</v>
      </c>
      <c r="AK23" s="116">
        <v>6</v>
      </c>
      <c r="AL23" s="99"/>
      <c r="AM23" s="77">
        <f t="shared" si="1"/>
        <v>0</v>
      </c>
      <c r="AN23" s="543"/>
      <c r="AO23" s="549"/>
      <c r="AP23" s="415"/>
    </row>
    <row r="24" spans="1:42" ht="42.75" hidden="1" thickBot="1" x14ac:dyDescent="0.3">
      <c r="A24" s="566"/>
      <c r="B24" s="571"/>
      <c r="C24" s="267" t="s">
        <v>91</v>
      </c>
      <c r="D24" s="267" t="s">
        <v>93</v>
      </c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53"/>
      <c r="AG24" s="154"/>
      <c r="AH24" s="111"/>
      <c r="AI24" s="111"/>
      <c r="AJ24" s="274"/>
      <c r="AK24" s="336"/>
      <c r="AL24" s="99"/>
      <c r="AM24" s="335"/>
      <c r="AN24" s="169"/>
      <c r="AO24" s="171"/>
      <c r="AP24" s="414"/>
    </row>
    <row r="25" spans="1:42" ht="15" customHeight="1" thickBot="1" x14ac:dyDescent="0.3">
      <c r="A25" s="566"/>
      <c r="B25" s="572" t="s">
        <v>15</v>
      </c>
      <c r="C25" s="259" t="s">
        <v>11</v>
      </c>
      <c r="D25" s="259" t="s">
        <v>12</v>
      </c>
      <c r="E25" s="401">
        <f>'Introducere SEM I'!T22</f>
        <v>0</v>
      </c>
      <c r="F25" s="111"/>
      <c r="G25" s="111"/>
      <c r="H25" s="111"/>
      <c r="I25" s="111"/>
      <c r="J25" s="401">
        <f>'Introducere SEM I'!W22</f>
        <v>0</v>
      </c>
      <c r="K25" s="401">
        <f>'Introducere SEM I'!X22</f>
        <v>0</v>
      </c>
      <c r="L25" s="401">
        <f>'Introducere SEM I'!Y22</f>
        <v>0</v>
      </c>
      <c r="M25" s="111"/>
      <c r="N25" s="111"/>
      <c r="O25" s="111"/>
      <c r="P25" s="111"/>
      <c r="Q25" s="401">
        <f>'Introducere SEM I'!AB22</f>
        <v>0</v>
      </c>
      <c r="R25" s="401">
        <f>'Introducere SEM I'!AC22</f>
        <v>0</v>
      </c>
      <c r="S25" s="401">
        <f>'Introducere SEM I'!AD22</f>
        <v>0</v>
      </c>
      <c r="T25" s="111"/>
      <c r="U25" s="111"/>
      <c r="V25" s="111"/>
      <c r="W25" s="111"/>
      <c r="X25" s="401">
        <f>'Introducere SEM I'!AG22</f>
        <v>0</v>
      </c>
      <c r="Y25" s="401">
        <f>'Introducere SEM I'!AH22</f>
        <v>0</v>
      </c>
      <c r="Z25" s="401">
        <f>'Introducere SEM I'!AI22</f>
        <v>0</v>
      </c>
      <c r="AA25" s="111"/>
      <c r="AB25" s="111"/>
      <c r="AC25" s="111"/>
      <c r="AD25" s="111"/>
      <c r="AE25" s="111"/>
      <c r="AF25" s="153"/>
      <c r="AG25" s="154"/>
      <c r="AH25" s="111"/>
      <c r="AI25" s="111"/>
      <c r="AJ25" s="262">
        <f>SUM(E25:AI25)</f>
        <v>0</v>
      </c>
      <c r="AK25" s="116">
        <v>10</v>
      </c>
      <c r="AL25" s="76">
        <f t="shared" si="2"/>
        <v>0</v>
      </c>
      <c r="AM25" s="335"/>
      <c r="AN25" s="543"/>
      <c r="AO25" s="544"/>
      <c r="AP25" s="413"/>
    </row>
    <row r="26" spans="1:42" ht="42.75" hidden="1" thickBot="1" x14ac:dyDescent="0.3">
      <c r="A26" s="566"/>
      <c r="B26" s="573"/>
      <c r="C26" s="267" t="s">
        <v>91</v>
      </c>
      <c r="D26" s="267" t="s">
        <v>92</v>
      </c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53"/>
      <c r="AG26" s="154"/>
      <c r="AH26" s="111"/>
      <c r="AI26" s="111"/>
      <c r="AJ26" s="274"/>
      <c r="AK26" s="336"/>
      <c r="AL26" s="99"/>
      <c r="AM26" s="335"/>
      <c r="AN26" s="169"/>
      <c r="AO26" s="170"/>
      <c r="AP26" s="414"/>
    </row>
    <row r="27" spans="1:42" ht="15.75" thickBot="1" x14ac:dyDescent="0.3">
      <c r="A27" s="566"/>
      <c r="B27" s="573"/>
      <c r="C27" s="263" t="s">
        <v>13</v>
      </c>
      <c r="D27" s="263" t="s">
        <v>14</v>
      </c>
      <c r="E27" s="111"/>
      <c r="F27" s="111"/>
      <c r="G27" s="111"/>
      <c r="H27" s="401">
        <f>'Introducere SEM I'!U24</f>
        <v>0</v>
      </c>
      <c r="I27" s="401">
        <f>'Introducere SEM I'!V24</f>
        <v>0</v>
      </c>
      <c r="J27" s="111"/>
      <c r="K27" s="111"/>
      <c r="L27" s="111"/>
      <c r="M27" s="111"/>
      <c r="N27" s="111"/>
      <c r="O27" s="401">
        <f>'Introducere SEM I'!Z24</f>
        <v>0</v>
      </c>
      <c r="P27" s="401">
        <f>'Introducere SEM I'!AA24</f>
        <v>0</v>
      </c>
      <c r="Q27" s="111"/>
      <c r="R27" s="111"/>
      <c r="S27" s="111"/>
      <c r="T27" s="111"/>
      <c r="U27" s="111"/>
      <c r="V27" s="401">
        <f>'Introducere SEM I'!AE24</f>
        <v>0</v>
      </c>
      <c r="W27" s="401">
        <f>'Introducere SEM I'!AF24</f>
        <v>0</v>
      </c>
      <c r="X27" s="111"/>
      <c r="Y27" s="111"/>
      <c r="Z27" s="111"/>
      <c r="AA27" s="111"/>
      <c r="AB27" s="111"/>
      <c r="AC27" s="111"/>
      <c r="AD27" s="111"/>
      <c r="AE27" s="111"/>
      <c r="AF27" s="153"/>
      <c r="AG27" s="154"/>
      <c r="AH27" s="154"/>
      <c r="AI27" s="111"/>
      <c r="AJ27" s="266">
        <f>SUM(E27:AI27)</f>
        <v>0</v>
      </c>
      <c r="AK27" s="116">
        <v>6</v>
      </c>
      <c r="AL27" s="99"/>
      <c r="AM27" s="77">
        <f t="shared" si="1"/>
        <v>0</v>
      </c>
      <c r="AN27" s="543"/>
      <c r="AO27" s="544"/>
      <c r="AP27" s="415"/>
    </row>
    <row r="28" spans="1:42" ht="42.75" hidden="1" thickBot="1" x14ac:dyDescent="0.3">
      <c r="A28" s="566"/>
      <c r="B28" s="574"/>
      <c r="C28" s="267" t="s">
        <v>91</v>
      </c>
      <c r="D28" s="267" t="s">
        <v>93</v>
      </c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53"/>
      <c r="AG28" s="154"/>
      <c r="AH28" s="111"/>
      <c r="AI28" s="186"/>
      <c r="AJ28" s="274"/>
      <c r="AK28" s="336"/>
      <c r="AL28" s="99"/>
      <c r="AM28" s="335"/>
      <c r="AN28" s="169"/>
      <c r="AO28" s="170"/>
      <c r="AP28" s="414"/>
    </row>
    <row r="29" spans="1:42" ht="15" customHeight="1" thickBot="1" x14ac:dyDescent="0.3">
      <c r="A29" s="566"/>
      <c r="B29" s="572" t="s">
        <v>16</v>
      </c>
      <c r="C29" s="259" t="s">
        <v>11</v>
      </c>
      <c r="D29" s="259" t="s">
        <v>12</v>
      </c>
      <c r="E29" s="401">
        <f>'Introducere SEM I'!T26</f>
        <v>0</v>
      </c>
      <c r="F29" s="111"/>
      <c r="G29" s="111"/>
      <c r="H29" s="111"/>
      <c r="I29" s="111"/>
      <c r="J29" s="401">
        <f>'Introducere SEM I'!W26</f>
        <v>0</v>
      </c>
      <c r="K29" s="401">
        <f>'Introducere SEM I'!X26</f>
        <v>0</v>
      </c>
      <c r="L29" s="401">
        <f>'Introducere SEM I'!Y26</f>
        <v>0</v>
      </c>
      <c r="M29" s="111"/>
      <c r="N29" s="111"/>
      <c r="O29" s="111"/>
      <c r="P29" s="111"/>
      <c r="Q29" s="401">
        <f>'Introducere SEM I'!AB26</f>
        <v>0</v>
      </c>
      <c r="R29" s="401">
        <f>'Introducere SEM I'!AC26</f>
        <v>0</v>
      </c>
      <c r="S29" s="401">
        <f>'Introducere SEM I'!AD26</f>
        <v>0</v>
      </c>
      <c r="T29" s="111"/>
      <c r="U29" s="111"/>
      <c r="V29" s="111"/>
      <c r="W29" s="111"/>
      <c r="X29" s="401">
        <f>'Introducere SEM I'!AG26</f>
        <v>0</v>
      </c>
      <c r="Y29" s="401">
        <f>'Introducere SEM I'!AH26</f>
        <v>0</v>
      </c>
      <c r="Z29" s="401">
        <f>'Introducere SEM I'!AI26</f>
        <v>0</v>
      </c>
      <c r="AA29" s="111"/>
      <c r="AB29" s="111"/>
      <c r="AC29" s="111"/>
      <c r="AD29" s="111"/>
      <c r="AE29" s="401">
        <f>'Introducere SEM I'!AL26</f>
        <v>0</v>
      </c>
      <c r="AF29" s="401">
        <f>'Introducere SEM I'!AM26</f>
        <v>0</v>
      </c>
      <c r="AG29" s="401">
        <f>'Introducere SEM I'!AN26</f>
        <v>0</v>
      </c>
      <c r="AH29" s="111"/>
      <c r="AI29" s="113"/>
      <c r="AJ29" s="262">
        <f t="shared" ref="AJ29:AJ56" si="3">SUM(E29:AI29)</f>
        <v>0</v>
      </c>
      <c r="AK29" s="116">
        <v>13</v>
      </c>
      <c r="AL29" s="76">
        <f t="shared" si="2"/>
        <v>0</v>
      </c>
      <c r="AM29" s="335"/>
      <c r="AN29" s="543"/>
      <c r="AO29" s="544"/>
      <c r="AP29" s="413"/>
    </row>
    <row r="30" spans="1:42" ht="42.75" hidden="1" thickBot="1" x14ac:dyDescent="0.3">
      <c r="A30" s="566"/>
      <c r="B30" s="573"/>
      <c r="C30" s="267" t="s">
        <v>91</v>
      </c>
      <c r="D30" s="267" t="s">
        <v>92</v>
      </c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54"/>
      <c r="AG30" s="154"/>
      <c r="AH30" s="154"/>
      <c r="AI30" s="113"/>
      <c r="AJ30" s="274"/>
      <c r="AK30" s="336"/>
      <c r="AL30" s="99"/>
      <c r="AM30" s="335"/>
      <c r="AN30" s="169"/>
      <c r="AO30" s="170"/>
      <c r="AP30" s="414"/>
    </row>
    <row r="31" spans="1:42" ht="15.75" thickBot="1" x14ac:dyDescent="0.3">
      <c r="A31" s="566"/>
      <c r="B31" s="573"/>
      <c r="C31" s="263" t="s">
        <v>13</v>
      </c>
      <c r="D31" s="263" t="s">
        <v>14</v>
      </c>
      <c r="E31" s="111"/>
      <c r="F31" s="111"/>
      <c r="G31" s="111"/>
      <c r="H31" s="401">
        <f>'Introducere SEM I'!U28</f>
        <v>0</v>
      </c>
      <c r="I31" s="401">
        <f>'Introducere SEM I'!V28</f>
        <v>0</v>
      </c>
      <c r="J31" s="111"/>
      <c r="K31" s="111"/>
      <c r="L31" s="111"/>
      <c r="M31" s="111"/>
      <c r="N31" s="111"/>
      <c r="O31" s="401">
        <f>'Introducere SEM I'!Z28</f>
        <v>0</v>
      </c>
      <c r="P31" s="401">
        <f>'Introducere SEM I'!AA28</f>
        <v>0</v>
      </c>
      <c r="Q31" s="111"/>
      <c r="R31" s="111"/>
      <c r="S31" s="111"/>
      <c r="T31" s="111"/>
      <c r="U31" s="111"/>
      <c r="V31" s="401">
        <f>'Introducere SEM I'!AE28</f>
        <v>0</v>
      </c>
      <c r="W31" s="401">
        <f>'Introducere SEM I'!AF28</f>
        <v>0</v>
      </c>
      <c r="X31" s="111"/>
      <c r="Y31" s="111"/>
      <c r="Z31" s="111"/>
      <c r="AA31" s="111"/>
      <c r="AB31" s="111"/>
      <c r="AC31" s="401">
        <f>'Introducere SEM I'!AJ28</f>
        <v>0</v>
      </c>
      <c r="AD31" s="401">
        <f>'Introducere SEM I'!AK28</f>
        <v>0</v>
      </c>
      <c r="AE31" s="111"/>
      <c r="AF31" s="111"/>
      <c r="AG31" s="111"/>
      <c r="AH31" s="111"/>
      <c r="AI31" s="115"/>
      <c r="AJ31" s="266">
        <f>SUM(E31:AI31)</f>
        <v>0</v>
      </c>
      <c r="AK31" s="116">
        <v>8</v>
      </c>
      <c r="AL31" s="99"/>
      <c r="AM31" s="77">
        <f t="shared" si="1"/>
        <v>0</v>
      </c>
      <c r="AN31" s="543"/>
      <c r="AO31" s="544"/>
      <c r="AP31" s="415"/>
    </row>
    <row r="32" spans="1:42" ht="42.75" hidden="1" thickBot="1" x14ac:dyDescent="0.3">
      <c r="A32" s="567"/>
      <c r="B32" s="574"/>
      <c r="C32" s="267" t="s">
        <v>91</v>
      </c>
      <c r="D32" s="267" t="s">
        <v>93</v>
      </c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274"/>
      <c r="AK32" s="336"/>
      <c r="AL32" s="99"/>
      <c r="AM32" s="335"/>
      <c r="AN32" s="169"/>
      <c r="AO32" s="170"/>
      <c r="AP32" s="414"/>
    </row>
    <row r="33" spans="1:42" ht="15" customHeight="1" thickBot="1" x14ac:dyDescent="0.3">
      <c r="A33" s="568" t="s">
        <v>107</v>
      </c>
      <c r="B33" s="509" t="s">
        <v>10</v>
      </c>
      <c r="C33" s="259" t="s">
        <v>11</v>
      </c>
      <c r="D33" s="259" t="s">
        <v>12</v>
      </c>
      <c r="E33" s="154"/>
      <c r="F33" s="154"/>
      <c r="G33" s="402">
        <f>'Introducere SEM I'!AR18</f>
        <v>0</v>
      </c>
      <c r="H33" s="402">
        <f>'Introducere SEM I'!AS18</f>
        <v>0</v>
      </c>
      <c r="I33" s="402">
        <f>'Introducere SEM I'!AT18</f>
        <v>0</v>
      </c>
      <c r="J33" s="154"/>
      <c r="K33" s="154"/>
      <c r="L33" s="154"/>
      <c r="M33" s="115"/>
      <c r="N33" s="443">
        <f>'Introducere SEM I'!AW18</f>
        <v>0</v>
      </c>
      <c r="O33" s="443">
        <f>'Introducere SEM I'!AX18</f>
        <v>0</v>
      </c>
      <c r="P33" s="443">
        <f>'Introducere SEM I'!AY18</f>
        <v>0</v>
      </c>
      <c r="Q33" s="115"/>
      <c r="R33" s="115"/>
      <c r="S33" s="115"/>
      <c r="T33" s="111"/>
      <c r="U33" s="401">
        <f>'Introducere SEM I'!BB18</f>
        <v>0</v>
      </c>
      <c r="V33" s="401">
        <f>'Introducere SEM I'!BC18</f>
        <v>0</v>
      </c>
      <c r="W33" s="401">
        <f>'Introducere SEM I'!BD18</f>
        <v>0</v>
      </c>
      <c r="X33" s="111"/>
      <c r="Y33" s="111"/>
      <c r="Z33" s="111"/>
      <c r="AA33" s="111"/>
      <c r="AB33" s="401">
        <f>'Introducere SEM I'!BG18</f>
        <v>0</v>
      </c>
      <c r="AC33" s="401">
        <f>'Introducere SEM I'!BH18</f>
        <v>0</v>
      </c>
      <c r="AD33" s="401">
        <f>'Introducere SEM I'!BI18</f>
        <v>0</v>
      </c>
      <c r="AE33" s="111"/>
      <c r="AF33" s="111"/>
      <c r="AG33" s="111"/>
      <c r="AH33" s="111"/>
      <c r="AI33" s="111"/>
      <c r="AJ33" s="262">
        <f>SUM(E33:AI33)</f>
        <v>0</v>
      </c>
      <c r="AK33" s="116">
        <v>12</v>
      </c>
      <c r="AL33" s="76">
        <f t="shared" si="2"/>
        <v>0</v>
      </c>
      <c r="AM33" s="335"/>
      <c r="AN33" s="543"/>
      <c r="AO33" s="544"/>
      <c r="AP33" s="413"/>
    </row>
    <row r="34" spans="1:42" ht="42.75" hidden="1" thickBot="1" x14ac:dyDescent="0.3">
      <c r="A34" s="569"/>
      <c r="B34" s="575"/>
      <c r="C34" s="267" t="s">
        <v>91</v>
      </c>
      <c r="D34" s="267" t="s">
        <v>92</v>
      </c>
      <c r="E34" s="154"/>
      <c r="F34" s="154"/>
      <c r="G34" s="154"/>
      <c r="H34" s="154"/>
      <c r="I34" s="154"/>
      <c r="J34" s="154"/>
      <c r="K34" s="154"/>
      <c r="L34" s="154"/>
      <c r="M34" s="115"/>
      <c r="N34" s="115"/>
      <c r="O34" s="115"/>
      <c r="P34" s="115"/>
      <c r="Q34" s="115"/>
      <c r="R34" s="115"/>
      <c r="S34" s="115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274"/>
      <c r="AK34" s="336"/>
      <c r="AL34" s="99"/>
      <c r="AM34" s="335"/>
      <c r="AN34" s="169"/>
      <c r="AO34" s="170"/>
      <c r="AP34" s="414"/>
    </row>
    <row r="35" spans="1:42" ht="15.75" thickBot="1" x14ac:dyDescent="0.3">
      <c r="A35" s="569"/>
      <c r="B35" s="575"/>
      <c r="C35" s="263" t="s">
        <v>13</v>
      </c>
      <c r="D35" s="263" t="s">
        <v>14</v>
      </c>
      <c r="E35" s="402">
        <f>'Introducere SEM I'!AP20</f>
        <v>0</v>
      </c>
      <c r="F35" s="402">
        <f>'Introducere SEM I'!AQ20</f>
        <v>0</v>
      </c>
      <c r="G35" s="154"/>
      <c r="H35" s="154"/>
      <c r="I35" s="154"/>
      <c r="J35" s="154"/>
      <c r="K35" s="154"/>
      <c r="L35" s="402">
        <f>'Introducere SEM I'!AU20</f>
        <v>0</v>
      </c>
      <c r="M35" s="402">
        <f>'Introducere SEM I'!AV20</f>
        <v>0</v>
      </c>
      <c r="N35" s="115"/>
      <c r="O35" s="115"/>
      <c r="P35" s="115"/>
      <c r="Q35" s="115"/>
      <c r="R35" s="115"/>
      <c r="S35" s="443">
        <f>'Introducere SEM I'!AZ20</f>
        <v>0</v>
      </c>
      <c r="T35" s="443">
        <f>'Introducere SEM I'!BA20</f>
        <v>0</v>
      </c>
      <c r="U35" s="111"/>
      <c r="V35" s="111"/>
      <c r="W35" s="111"/>
      <c r="X35" s="111"/>
      <c r="Y35" s="111"/>
      <c r="Z35" s="401">
        <f>'Introducere SEM I'!BE20</f>
        <v>0</v>
      </c>
      <c r="AA35" s="401">
        <f>'Introducere SEM I'!BF20</f>
        <v>0</v>
      </c>
      <c r="AB35" s="111"/>
      <c r="AC35" s="111"/>
      <c r="AD35" s="111"/>
      <c r="AE35" s="111"/>
      <c r="AF35" s="111"/>
      <c r="AG35" s="401">
        <f>'Introducere SEM I'!BJ20</f>
        <v>0</v>
      </c>
      <c r="AH35" s="111"/>
      <c r="AI35" s="111"/>
      <c r="AJ35" s="266">
        <f>SUM(E35:AI35)</f>
        <v>0</v>
      </c>
      <c r="AK35" s="116">
        <v>9</v>
      </c>
      <c r="AL35" s="99"/>
      <c r="AM35" s="77">
        <f t="shared" ref="AM35" si="4">AJ35/10</f>
        <v>0</v>
      </c>
      <c r="AN35" s="543"/>
      <c r="AO35" s="544"/>
      <c r="AP35" s="415"/>
    </row>
    <row r="36" spans="1:42" ht="42.75" hidden="1" thickBot="1" x14ac:dyDescent="0.3">
      <c r="A36" s="569"/>
      <c r="B36" s="571"/>
      <c r="C36" s="267" t="s">
        <v>91</v>
      </c>
      <c r="D36" s="267" t="s">
        <v>93</v>
      </c>
      <c r="E36" s="154"/>
      <c r="F36" s="154"/>
      <c r="G36" s="154"/>
      <c r="H36" s="154"/>
      <c r="I36" s="154"/>
      <c r="J36" s="154"/>
      <c r="K36" s="154"/>
      <c r="L36" s="154"/>
      <c r="M36" s="115"/>
      <c r="N36" s="115"/>
      <c r="O36" s="115"/>
      <c r="P36" s="115"/>
      <c r="Q36" s="115"/>
      <c r="R36" s="115"/>
      <c r="S36" s="115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274"/>
      <c r="AK36" s="336"/>
      <c r="AL36" s="99"/>
      <c r="AM36" s="335"/>
      <c r="AN36" s="169"/>
      <c r="AO36" s="170"/>
      <c r="AP36" s="414"/>
    </row>
    <row r="37" spans="1:42" ht="15" customHeight="1" thickBot="1" x14ac:dyDescent="0.3">
      <c r="A37" s="569"/>
      <c r="B37" s="572" t="s">
        <v>15</v>
      </c>
      <c r="C37" s="259" t="s">
        <v>11</v>
      </c>
      <c r="D37" s="259" t="s">
        <v>12</v>
      </c>
      <c r="E37" s="154"/>
      <c r="F37" s="154"/>
      <c r="G37" s="402">
        <f>'Introducere SEM I'!AR22</f>
        <v>0</v>
      </c>
      <c r="H37" s="402">
        <f>'Introducere SEM I'!AS22</f>
        <v>0</v>
      </c>
      <c r="I37" s="402">
        <f>'Introducere SEM I'!AT22</f>
        <v>0</v>
      </c>
      <c r="J37" s="154"/>
      <c r="K37" s="154"/>
      <c r="L37" s="154"/>
      <c r="M37" s="115"/>
      <c r="N37" s="443">
        <f>'Introducere SEM I'!AW22</f>
        <v>0</v>
      </c>
      <c r="O37" s="443">
        <f>'Introducere SEM I'!AX22</f>
        <v>0</v>
      </c>
      <c r="P37" s="443">
        <f>'Introducere SEM I'!AY22</f>
        <v>0</v>
      </c>
      <c r="Q37" s="115"/>
      <c r="R37" s="115"/>
      <c r="S37" s="115"/>
      <c r="T37" s="111"/>
      <c r="U37" s="401">
        <f>'Introducere SEM I'!BB22</f>
        <v>0</v>
      </c>
      <c r="V37" s="401">
        <f>'Introducere SEM I'!BC22</f>
        <v>0</v>
      </c>
      <c r="W37" s="401">
        <f>'Introducere SEM I'!BD22</f>
        <v>0</v>
      </c>
      <c r="X37" s="111"/>
      <c r="Y37" s="111"/>
      <c r="Z37" s="111"/>
      <c r="AA37" s="111"/>
      <c r="AB37" s="401">
        <f>'Introducere SEM I'!BG22</f>
        <v>0</v>
      </c>
      <c r="AC37" s="401">
        <f>'Introducere SEM I'!BH22</f>
        <v>0</v>
      </c>
      <c r="AD37" s="401">
        <f>'Introducere SEM I'!BI22</f>
        <v>0</v>
      </c>
      <c r="AE37" s="111"/>
      <c r="AF37" s="111"/>
      <c r="AG37" s="111"/>
      <c r="AH37" s="111"/>
      <c r="AI37" s="111"/>
      <c r="AJ37" s="262">
        <f>SUM(E37:AI37)</f>
        <v>0</v>
      </c>
      <c r="AK37" s="116">
        <v>12</v>
      </c>
      <c r="AL37" s="76">
        <f t="shared" si="2"/>
        <v>0</v>
      </c>
      <c r="AM37" s="335"/>
      <c r="AN37" s="543"/>
      <c r="AO37" s="544"/>
      <c r="AP37" s="413"/>
    </row>
    <row r="38" spans="1:42" ht="42.75" hidden="1" thickBot="1" x14ac:dyDescent="0.3">
      <c r="A38" s="569"/>
      <c r="B38" s="573"/>
      <c r="C38" s="267" t="s">
        <v>91</v>
      </c>
      <c r="D38" s="267" t="s">
        <v>92</v>
      </c>
      <c r="E38" s="154"/>
      <c r="F38" s="154"/>
      <c r="G38" s="154"/>
      <c r="H38" s="154"/>
      <c r="I38" s="154"/>
      <c r="J38" s="154"/>
      <c r="K38" s="154"/>
      <c r="L38" s="154"/>
      <c r="M38" s="115"/>
      <c r="N38" s="115"/>
      <c r="O38" s="115"/>
      <c r="P38" s="115"/>
      <c r="Q38" s="115"/>
      <c r="R38" s="115"/>
      <c r="S38" s="115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274"/>
      <c r="AK38" s="336"/>
      <c r="AL38" s="99"/>
      <c r="AM38" s="335"/>
      <c r="AN38" s="169"/>
      <c r="AO38" s="170"/>
      <c r="AP38" s="414"/>
    </row>
    <row r="39" spans="1:42" ht="15.75" thickBot="1" x14ac:dyDescent="0.3">
      <c r="A39" s="569"/>
      <c r="B39" s="573"/>
      <c r="C39" s="263" t="s">
        <v>13</v>
      </c>
      <c r="D39" s="263" t="s">
        <v>14</v>
      </c>
      <c r="E39" s="402">
        <f>'Introducere SEM I'!AP24</f>
        <v>0</v>
      </c>
      <c r="F39" s="402">
        <f>'Introducere SEM I'!AQ24</f>
        <v>0</v>
      </c>
      <c r="G39" s="154"/>
      <c r="H39" s="154"/>
      <c r="I39" s="154"/>
      <c r="J39" s="154"/>
      <c r="K39" s="154"/>
      <c r="L39" s="402">
        <f>'Introducere SEM I'!AU24</f>
        <v>0</v>
      </c>
      <c r="M39" s="402">
        <f>'Introducere SEM I'!AV24</f>
        <v>0</v>
      </c>
      <c r="N39" s="115"/>
      <c r="O39" s="115"/>
      <c r="P39" s="115"/>
      <c r="Q39" s="115"/>
      <c r="R39" s="115"/>
      <c r="S39" s="443">
        <f>'Introducere SEM I'!AZ24</f>
        <v>0</v>
      </c>
      <c r="T39" s="443">
        <f>'Introducere SEM I'!BA24</f>
        <v>0</v>
      </c>
      <c r="U39" s="111"/>
      <c r="V39" s="111"/>
      <c r="W39" s="111"/>
      <c r="X39" s="111"/>
      <c r="Y39" s="111"/>
      <c r="Z39" s="401">
        <f>'Introducere SEM I'!BE24</f>
        <v>0</v>
      </c>
      <c r="AA39" s="401">
        <f>'Introducere SEM I'!BF24</f>
        <v>0</v>
      </c>
      <c r="AB39" s="111"/>
      <c r="AC39" s="111"/>
      <c r="AD39" s="111"/>
      <c r="AE39" s="111"/>
      <c r="AF39" s="111"/>
      <c r="AG39" s="401">
        <f>'Introducere SEM I'!BJ24</f>
        <v>0</v>
      </c>
      <c r="AH39" s="111"/>
      <c r="AI39" s="111"/>
      <c r="AJ39" s="266">
        <f t="shared" si="3"/>
        <v>0</v>
      </c>
      <c r="AK39" s="116">
        <v>9</v>
      </c>
      <c r="AL39" s="99"/>
      <c r="AM39" s="77">
        <f t="shared" ref="AM39" si="5">AJ39/10</f>
        <v>0</v>
      </c>
      <c r="AN39" s="543"/>
      <c r="AO39" s="544"/>
      <c r="AP39" s="415"/>
    </row>
    <row r="40" spans="1:42" ht="42.75" hidden="1" thickBot="1" x14ac:dyDescent="0.3">
      <c r="A40" s="569"/>
      <c r="B40" s="574"/>
      <c r="C40" s="267" t="s">
        <v>91</v>
      </c>
      <c r="D40" s="267" t="s">
        <v>93</v>
      </c>
      <c r="E40" s="154"/>
      <c r="F40" s="154"/>
      <c r="G40" s="154"/>
      <c r="H40" s="154"/>
      <c r="I40" s="154"/>
      <c r="J40" s="154"/>
      <c r="K40" s="154"/>
      <c r="L40" s="115"/>
      <c r="M40" s="115"/>
      <c r="N40" s="115"/>
      <c r="O40" s="115"/>
      <c r="P40" s="115"/>
      <c r="Q40" s="115"/>
      <c r="R40" s="115"/>
      <c r="S40" s="115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274"/>
      <c r="AK40" s="336"/>
      <c r="AL40" s="99"/>
      <c r="AM40" s="335"/>
      <c r="AN40" s="169"/>
      <c r="AO40" s="170"/>
      <c r="AP40" s="414"/>
    </row>
    <row r="41" spans="1:42" ht="15" customHeight="1" thickBot="1" x14ac:dyDescent="0.3">
      <c r="A41" s="569"/>
      <c r="B41" s="572" t="s">
        <v>16</v>
      </c>
      <c r="C41" s="259" t="s">
        <v>11</v>
      </c>
      <c r="D41" s="259" t="s">
        <v>12</v>
      </c>
      <c r="E41" s="154"/>
      <c r="F41" s="154"/>
      <c r="G41" s="402">
        <f>'Introducere SEM I'!AR26</f>
        <v>0</v>
      </c>
      <c r="H41" s="402">
        <f>'Introducere SEM I'!AS26</f>
        <v>0</v>
      </c>
      <c r="I41" s="402">
        <f>'Introducere SEM I'!AT26</f>
        <v>0</v>
      </c>
      <c r="J41" s="154"/>
      <c r="K41" s="154"/>
      <c r="L41" s="115"/>
      <c r="M41" s="115"/>
      <c r="N41" s="443">
        <f>'Introducere SEM I'!AW26</f>
        <v>0</v>
      </c>
      <c r="O41" s="443">
        <f>'Introducere SEM I'!AX26</f>
        <v>0</v>
      </c>
      <c r="P41" s="443">
        <f>'Introducere SEM I'!AY26</f>
        <v>0</v>
      </c>
      <c r="Q41" s="115"/>
      <c r="R41" s="115"/>
      <c r="S41" s="115"/>
      <c r="T41" s="111"/>
      <c r="U41" s="401">
        <f>'Introducere SEM I'!BB26</f>
        <v>0</v>
      </c>
      <c r="V41" s="401">
        <f>'Introducere SEM I'!BC26</f>
        <v>0</v>
      </c>
      <c r="W41" s="401">
        <f>'Introducere SEM I'!BD26</f>
        <v>0</v>
      </c>
      <c r="X41" s="111"/>
      <c r="Y41" s="111"/>
      <c r="Z41" s="111"/>
      <c r="AA41" s="111"/>
      <c r="AB41" s="401">
        <f>'Introducere SEM I'!BG26</f>
        <v>0</v>
      </c>
      <c r="AC41" s="401">
        <f>'Introducere SEM I'!BH26</f>
        <v>0</v>
      </c>
      <c r="AD41" s="401">
        <f>'Introducere SEM I'!BI26</f>
        <v>0</v>
      </c>
      <c r="AE41" s="111"/>
      <c r="AF41" s="111"/>
      <c r="AG41" s="111"/>
      <c r="AH41" s="111"/>
      <c r="AI41" s="111"/>
      <c r="AJ41" s="262">
        <f>SUM(E41:AI41)</f>
        <v>0</v>
      </c>
      <c r="AK41" s="116">
        <v>12</v>
      </c>
      <c r="AL41" s="76">
        <f t="shared" si="2"/>
        <v>0</v>
      </c>
      <c r="AM41" s="335"/>
      <c r="AN41" s="543"/>
      <c r="AO41" s="544"/>
      <c r="AP41" s="413"/>
    </row>
    <row r="42" spans="1:42" ht="42.75" hidden="1" thickBot="1" x14ac:dyDescent="0.3">
      <c r="A42" s="569"/>
      <c r="B42" s="573"/>
      <c r="C42" s="267" t="s">
        <v>91</v>
      </c>
      <c r="D42" s="267" t="s">
        <v>92</v>
      </c>
      <c r="E42" s="154"/>
      <c r="F42" s="154"/>
      <c r="G42" s="154"/>
      <c r="H42" s="154"/>
      <c r="I42" s="154"/>
      <c r="J42" s="154"/>
      <c r="K42" s="154"/>
      <c r="L42" s="115"/>
      <c r="M42" s="115"/>
      <c r="N42" s="115"/>
      <c r="O42" s="115"/>
      <c r="P42" s="115"/>
      <c r="Q42" s="115"/>
      <c r="R42" s="115"/>
      <c r="S42" s="115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274"/>
      <c r="AK42" s="336"/>
      <c r="AL42" s="99"/>
      <c r="AM42" s="335"/>
      <c r="AN42" s="169"/>
      <c r="AO42" s="170"/>
      <c r="AP42" s="414"/>
    </row>
    <row r="43" spans="1:42" ht="15.75" thickBot="1" x14ac:dyDescent="0.3">
      <c r="A43" s="569"/>
      <c r="B43" s="573"/>
      <c r="C43" s="263" t="s">
        <v>13</v>
      </c>
      <c r="D43" s="263" t="s">
        <v>14</v>
      </c>
      <c r="E43" s="402">
        <f>'Introducere SEM I'!AP28</f>
        <v>0</v>
      </c>
      <c r="F43" s="402">
        <f>'Introducere SEM I'!AQ28</f>
        <v>0</v>
      </c>
      <c r="G43" s="154"/>
      <c r="H43" s="154"/>
      <c r="I43" s="154"/>
      <c r="J43" s="154"/>
      <c r="K43" s="154"/>
      <c r="L43" s="402">
        <f>'Introducere SEM I'!AU28</f>
        <v>0</v>
      </c>
      <c r="M43" s="402">
        <f>'Introducere SEM I'!AV28</f>
        <v>0</v>
      </c>
      <c r="N43" s="115"/>
      <c r="O43" s="115"/>
      <c r="P43" s="115"/>
      <c r="Q43" s="115"/>
      <c r="R43" s="115"/>
      <c r="S43" s="443">
        <f>'Introducere SEM I'!AZ28</f>
        <v>0</v>
      </c>
      <c r="T43" s="443">
        <f>'Introducere SEM I'!BA28</f>
        <v>0</v>
      </c>
      <c r="U43" s="111"/>
      <c r="V43" s="111"/>
      <c r="W43" s="111"/>
      <c r="X43" s="111"/>
      <c r="Y43" s="111"/>
      <c r="Z43" s="401">
        <f>'Introducere SEM I'!BE28</f>
        <v>0</v>
      </c>
      <c r="AA43" s="401">
        <f>'Introducere SEM I'!BF28</f>
        <v>0</v>
      </c>
      <c r="AB43" s="111"/>
      <c r="AC43" s="111"/>
      <c r="AD43" s="111"/>
      <c r="AE43" s="111"/>
      <c r="AF43" s="111"/>
      <c r="AG43" s="401">
        <f>'Introducere SEM I'!BJ28</f>
        <v>0</v>
      </c>
      <c r="AH43" s="111"/>
      <c r="AI43" s="111"/>
      <c r="AJ43" s="266">
        <f>SUM(E43:AI43)</f>
        <v>0</v>
      </c>
      <c r="AK43" s="116">
        <v>0</v>
      </c>
      <c r="AL43" s="99"/>
      <c r="AM43" s="77">
        <f t="shared" ref="AM43:AM50" si="6">AJ43/10</f>
        <v>0</v>
      </c>
      <c r="AN43" s="543"/>
      <c r="AO43" s="544"/>
      <c r="AP43" s="415"/>
    </row>
    <row r="44" spans="1:42" ht="42.75" hidden="1" thickBot="1" x14ac:dyDescent="0.3">
      <c r="A44" s="570"/>
      <c r="B44" s="574"/>
      <c r="C44" s="267" t="s">
        <v>91</v>
      </c>
      <c r="D44" s="267" t="s">
        <v>93</v>
      </c>
      <c r="E44" s="111"/>
      <c r="F44" s="154"/>
      <c r="G44" s="154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274"/>
      <c r="AK44" s="336"/>
      <c r="AL44" s="99"/>
      <c r="AM44" s="335"/>
      <c r="AN44" s="169"/>
      <c r="AO44" s="170"/>
      <c r="AP44" s="414"/>
    </row>
    <row r="45" spans="1:42" ht="15.75" thickBot="1" x14ac:dyDescent="0.3">
      <c r="A45" s="562" t="s">
        <v>108</v>
      </c>
      <c r="B45" s="514" t="s">
        <v>10</v>
      </c>
      <c r="C45" s="260" t="s">
        <v>11</v>
      </c>
      <c r="D45" s="260" t="s">
        <v>12</v>
      </c>
      <c r="E45" s="111"/>
      <c r="F45" s="401">
        <f>'Introducere SEM I'!BN18</f>
        <v>0</v>
      </c>
      <c r="G45" s="401">
        <f>'Introducere SEM I'!BO18</f>
        <v>0</v>
      </c>
      <c r="H45" s="111"/>
      <c r="I45" s="111"/>
      <c r="J45" s="111"/>
      <c r="K45" s="111"/>
      <c r="L45" s="401">
        <f>'Introducere SEM I'!BR18</f>
        <v>0</v>
      </c>
      <c r="M45" s="401">
        <f>'Introducere SEM I'!BS18</f>
        <v>0</v>
      </c>
      <c r="N45" s="401">
        <f>'Introducere SEM I'!BT18</f>
        <v>0</v>
      </c>
      <c r="O45" s="111"/>
      <c r="P45" s="111"/>
      <c r="Q45" s="111"/>
      <c r="R45" s="111"/>
      <c r="S45" s="401">
        <f>'Introducere SEM I'!BW18</f>
        <v>0</v>
      </c>
      <c r="T45" s="401">
        <f>'Introducere SEM I'!BX18</f>
        <v>0</v>
      </c>
      <c r="U45" s="401">
        <f>'Introducere SEM I'!BY18</f>
        <v>0</v>
      </c>
      <c r="V45" s="111"/>
      <c r="W45" s="111"/>
      <c r="X45" s="111"/>
      <c r="Y45" s="111"/>
      <c r="Z45" s="401">
        <f>'Introducere SEM I'!CB18</f>
        <v>0</v>
      </c>
      <c r="AA45" s="111"/>
      <c r="AB45" s="111"/>
      <c r="AC45" s="111"/>
      <c r="AD45" s="111"/>
      <c r="AE45" s="111"/>
      <c r="AF45" s="111"/>
      <c r="AG45" s="111"/>
      <c r="AH45" s="111"/>
      <c r="AI45" s="111"/>
      <c r="AJ45" s="262">
        <f t="shared" ref="AJ45:AJ50" si="7">SUM(E45:AI45)</f>
        <v>0</v>
      </c>
      <c r="AK45" s="116">
        <v>9</v>
      </c>
      <c r="AL45" s="76">
        <f t="shared" si="2"/>
        <v>0</v>
      </c>
      <c r="AM45" s="335"/>
      <c r="AN45" s="142"/>
      <c r="AO45" s="141"/>
      <c r="AP45" s="413"/>
    </row>
    <row r="46" spans="1:42" ht="15.75" thickBot="1" x14ac:dyDescent="0.3">
      <c r="A46" s="563"/>
      <c r="B46" s="516"/>
      <c r="C46" s="264" t="s">
        <v>13</v>
      </c>
      <c r="D46" s="264" t="s">
        <v>14</v>
      </c>
      <c r="E46" s="111"/>
      <c r="F46" s="111"/>
      <c r="G46" s="111"/>
      <c r="H46" s="111"/>
      <c r="I46" s="111"/>
      <c r="J46" s="401">
        <f>'Introducere SEM I'!BP20</f>
        <v>0</v>
      </c>
      <c r="K46" s="401">
        <f>'Introducere SEM I'!BQ20</f>
        <v>0</v>
      </c>
      <c r="L46" s="111"/>
      <c r="M46" s="111"/>
      <c r="N46" s="111"/>
      <c r="O46" s="111"/>
      <c r="P46" s="111"/>
      <c r="Q46" s="401">
        <f>'Introducere SEM I'!BU20</f>
        <v>0</v>
      </c>
      <c r="R46" s="401">
        <f>'Introducere SEM I'!BV20</f>
        <v>0</v>
      </c>
      <c r="S46" s="111"/>
      <c r="T46" s="111"/>
      <c r="U46" s="111"/>
      <c r="V46" s="111"/>
      <c r="W46" s="111"/>
      <c r="X46" s="401">
        <f>'Introducere SEM I'!BZ20</f>
        <v>0</v>
      </c>
      <c r="Y46" s="401">
        <f>'Introducere SEM I'!CA20</f>
        <v>0</v>
      </c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266">
        <f t="shared" si="7"/>
        <v>0</v>
      </c>
      <c r="AK46" s="116">
        <v>6</v>
      </c>
      <c r="AL46" s="99"/>
      <c r="AM46" s="77">
        <f t="shared" si="6"/>
        <v>0</v>
      </c>
      <c r="AN46" s="142"/>
      <c r="AO46" s="141"/>
      <c r="AP46" s="415"/>
    </row>
    <row r="47" spans="1:42" ht="15.75" thickBot="1" x14ac:dyDescent="0.3">
      <c r="A47" s="563"/>
      <c r="B47" s="514" t="s">
        <v>15</v>
      </c>
      <c r="C47" s="260" t="s">
        <v>11</v>
      </c>
      <c r="D47" s="260" t="s">
        <v>12</v>
      </c>
      <c r="E47" s="111"/>
      <c r="F47" s="401">
        <f>'Introducere SEM I'!BN22</f>
        <v>0</v>
      </c>
      <c r="G47" s="401">
        <f>'Introducere SEM I'!BO22</f>
        <v>0</v>
      </c>
      <c r="H47" s="111"/>
      <c r="I47" s="111"/>
      <c r="J47" s="111"/>
      <c r="K47" s="111"/>
      <c r="L47" s="401">
        <f>'Introducere SEM I'!BR22</f>
        <v>0</v>
      </c>
      <c r="M47" s="401">
        <f>'Introducere SEM I'!BS22</f>
        <v>0</v>
      </c>
      <c r="N47" s="401">
        <f>'Introducere SEM I'!BT22</f>
        <v>0</v>
      </c>
      <c r="O47" s="111"/>
      <c r="P47" s="111"/>
      <c r="Q47" s="111"/>
      <c r="R47" s="111"/>
      <c r="S47" s="401">
        <f>'Introducere SEM I'!BW22</f>
        <v>0</v>
      </c>
      <c r="T47" s="401">
        <f>'Introducere SEM I'!BX22</f>
        <v>0</v>
      </c>
      <c r="U47" s="401">
        <f>'Introducere SEM I'!BY22</f>
        <v>0</v>
      </c>
      <c r="V47" s="111"/>
      <c r="W47" s="111"/>
      <c r="X47" s="111"/>
      <c r="Y47" s="111"/>
      <c r="Z47" s="401">
        <f>'Introducere SEM I'!CB22</f>
        <v>0</v>
      </c>
      <c r="AA47" s="111"/>
      <c r="AB47" s="111"/>
      <c r="AC47" s="111"/>
      <c r="AD47" s="111"/>
      <c r="AE47" s="111"/>
      <c r="AF47" s="111"/>
      <c r="AG47" s="111"/>
      <c r="AH47" s="111"/>
      <c r="AI47" s="111"/>
      <c r="AJ47" s="262">
        <f t="shared" si="7"/>
        <v>0</v>
      </c>
      <c r="AK47" s="116">
        <v>9</v>
      </c>
      <c r="AL47" s="76">
        <f t="shared" si="2"/>
        <v>0</v>
      </c>
      <c r="AM47" s="335"/>
      <c r="AN47" s="142"/>
      <c r="AO47" s="141"/>
      <c r="AP47" s="413"/>
    </row>
    <row r="48" spans="1:42" ht="15.75" thickBot="1" x14ac:dyDescent="0.3">
      <c r="A48" s="563"/>
      <c r="B48" s="516"/>
      <c r="C48" s="264" t="s">
        <v>13</v>
      </c>
      <c r="D48" s="264" t="s">
        <v>14</v>
      </c>
      <c r="E48" s="111"/>
      <c r="F48" s="111"/>
      <c r="G48" s="111"/>
      <c r="H48" s="111"/>
      <c r="I48" s="111"/>
      <c r="J48" s="401">
        <f>'Introducere SEM I'!BP24</f>
        <v>0</v>
      </c>
      <c r="K48" s="401">
        <f>'Introducere SEM I'!BQ24</f>
        <v>0</v>
      </c>
      <c r="L48" s="111"/>
      <c r="M48" s="111"/>
      <c r="N48" s="111"/>
      <c r="O48" s="111"/>
      <c r="P48" s="111"/>
      <c r="Q48" s="401">
        <f>'Introducere SEM I'!BU24</f>
        <v>0</v>
      </c>
      <c r="R48" s="401">
        <f>'Introducere SEM I'!BV24</f>
        <v>0</v>
      </c>
      <c r="S48" s="111"/>
      <c r="T48" s="111"/>
      <c r="U48" s="111"/>
      <c r="V48" s="111"/>
      <c r="W48" s="111"/>
      <c r="X48" s="401">
        <f>'Introducere SEM I'!BZ24</f>
        <v>0</v>
      </c>
      <c r="Y48" s="401">
        <f>'Introducere SEM I'!CA24</f>
        <v>0</v>
      </c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266">
        <f t="shared" si="7"/>
        <v>0</v>
      </c>
      <c r="AK48" s="116">
        <v>6</v>
      </c>
      <c r="AL48" s="99"/>
      <c r="AM48" s="77">
        <f t="shared" si="6"/>
        <v>0</v>
      </c>
      <c r="AN48" s="142"/>
      <c r="AO48" s="141"/>
      <c r="AP48" s="415"/>
    </row>
    <row r="49" spans="1:42" ht="15.75" thickBot="1" x14ac:dyDescent="0.3">
      <c r="A49" s="563"/>
      <c r="B49" s="514" t="s">
        <v>16</v>
      </c>
      <c r="C49" s="260" t="s">
        <v>11</v>
      </c>
      <c r="D49" s="260" t="s">
        <v>12</v>
      </c>
      <c r="E49" s="111"/>
      <c r="F49" s="401">
        <f>'Introducere SEM I'!BN26</f>
        <v>0</v>
      </c>
      <c r="G49" s="401">
        <f>'Introducere SEM I'!BO26</f>
        <v>0</v>
      </c>
      <c r="H49" s="111"/>
      <c r="I49" s="111"/>
      <c r="J49" s="111"/>
      <c r="K49" s="111"/>
      <c r="L49" s="401">
        <f>'Introducere SEM I'!BR26</f>
        <v>0</v>
      </c>
      <c r="M49" s="401">
        <f>'Introducere SEM I'!BS26</f>
        <v>0</v>
      </c>
      <c r="N49" s="401">
        <f>'Introducere SEM I'!BT26</f>
        <v>0</v>
      </c>
      <c r="O49" s="111"/>
      <c r="P49" s="111"/>
      <c r="Q49" s="111"/>
      <c r="R49" s="111"/>
      <c r="S49" s="401">
        <f>'Introducere SEM I'!BW26</f>
        <v>0</v>
      </c>
      <c r="T49" s="401">
        <f>'Introducere SEM I'!BX26</f>
        <v>0</v>
      </c>
      <c r="U49" s="401">
        <f>'Introducere SEM I'!BY26</f>
        <v>0</v>
      </c>
      <c r="V49" s="111"/>
      <c r="W49" s="111"/>
      <c r="X49" s="111"/>
      <c r="Y49" s="111"/>
      <c r="Z49" s="401">
        <f>'Introducere SEM I'!CB26</f>
        <v>0</v>
      </c>
      <c r="AA49" s="111"/>
      <c r="AB49" s="111"/>
      <c r="AC49" s="111"/>
      <c r="AD49" s="111"/>
      <c r="AE49" s="111"/>
      <c r="AF49" s="111"/>
      <c r="AG49" s="111"/>
      <c r="AH49" s="111"/>
      <c r="AI49" s="111"/>
      <c r="AJ49" s="262">
        <f t="shared" si="7"/>
        <v>0</v>
      </c>
      <c r="AK49" s="116">
        <v>9</v>
      </c>
      <c r="AL49" s="76">
        <f t="shared" si="2"/>
        <v>0</v>
      </c>
      <c r="AM49" s="335"/>
      <c r="AN49" s="142"/>
      <c r="AO49" s="141"/>
      <c r="AP49" s="413"/>
    </row>
    <row r="50" spans="1:42" ht="15.75" thickBot="1" x14ac:dyDescent="0.3">
      <c r="A50" s="564"/>
      <c r="B50" s="516"/>
      <c r="C50" s="264" t="s">
        <v>13</v>
      </c>
      <c r="D50" s="264" t="s">
        <v>14</v>
      </c>
      <c r="E50" s="111"/>
      <c r="F50" s="111"/>
      <c r="G50" s="111"/>
      <c r="H50" s="111"/>
      <c r="I50" s="111"/>
      <c r="J50" s="401">
        <f>'Introducere SEM I'!BP28</f>
        <v>0</v>
      </c>
      <c r="K50" s="401">
        <f>'Introducere SEM I'!BQ28</f>
        <v>0</v>
      </c>
      <c r="L50" s="111"/>
      <c r="M50" s="111"/>
      <c r="N50" s="111"/>
      <c r="O50" s="111"/>
      <c r="P50" s="111"/>
      <c r="Q50" s="401">
        <f>'Introducere SEM I'!BU28</f>
        <v>0</v>
      </c>
      <c r="R50" s="401">
        <f>'Introducere SEM I'!BV28</f>
        <v>0</v>
      </c>
      <c r="S50" s="111"/>
      <c r="T50" s="111"/>
      <c r="U50" s="111"/>
      <c r="V50" s="111"/>
      <c r="W50" s="111"/>
      <c r="X50" s="401">
        <f>'Introducere SEM I'!BZ28</f>
        <v>0</v>
      </c>
      <c r="Y50" s="401">
        <f>'Introducere SEM I'!CA28</f>
        <v>0</v>
      </c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266">
        <f t="shared" si="7"/>
        <v>0</v>
      </c>
      <c r="AK50" s="116">
        <v>6</v>
      </c>
      <c r="AL50" s="99"/>
      <c r="AM50" s="77">
        <f t="shared" si="6"/>
        <v>0</v>
      </c>
      <c r="AN50" s="142"/>
      <c r="AO50" s="141"/>
      <c r="AP50" s="415"/>
    </row>
    <row r="51" spans="1:42" ht="15.75" customHeight="1" thickBot="1" x14ac:dyDescent="0.3">
      <c r="A51" s="582" t="s">
        <v>109</v>
      </c>
      <c r="B51" s="585" t="s">
        <v>10</v>
      </c>
      <c r="C51" s="260" t="s">
        <v>11</v>
      </c>
      <c r="D51" s="260" t="s">
        <v>12</v>
      </c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262">
        <f>SUM(E51:AI51)</f>
        <v>0</v>
      </c>
      <c r="AK51" s="116">
        <v>0</v>
      </c>
      <c r="AL51" s="76">
        <f t="shared" si="2"/>
        <v>0</v>
      </c>
      <c r="AM51" s="335"/>
      <c r="AN51" s="543"/>
      <c r="AO51" s="549"/>
      <c r="AP51" s="413"/>
    </row>
    <row r="52" spans="1:42" ht="15.75" thickBot="1" x14ac:dyDescent="0.3">
      <c r="A52" s="583"/>
      <c r="B52" s="586"/>
      <c r="C52" s="264" t="s">
        <v>13</v>
      </c>
      <c r="D52" s="264" t="s">
        <v>14</v>
      </c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266">
        <f>SUM(E52:AI52)</f>
        <v>0</v>
      </c>
      <c r="AK52" s="116">
        <v>0</v>
      </c>
      <c r="AL52" s="99"/>
      <c r="AM52" s="77">
        <f t="shared" ref="AM52" si="8">AJ52/10</f>
        <v>0</v>
      </c>
      <c r="AN52" s="543"/>
      <c r="AO52" s="549"/>
      <c r="AP52" s="415"/>
    </row>
    <row r="53" spans="1:42" ht="15.75" customHeight="1" thickBot="1" x14ac:dyDescent="0.3">
      <c r="A53" s="583"/>
      <c r="B53" s="507" t="s">
        <v>15</v>
      </c>
      <c r="C53" s="260" t="s">
        <v>11</v>
      </c>
      <c r="D53" s="260" t="s">
        <v>12</v>
      </c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262">
        <f t="shared" si="3"/>
        <v>0</v>
      </c>
      <c r="AK53" s="116">
        <v>0</v>
      </c>
      <c r="AL53" s="76">
        <f t="shared" si="2"/>
        <v>0</v>
      </c>
      <c r="AM53" s="335"/>
      <c r="AN53" s="543"/>
      <c r="AO53" s="549"/>
      <c r="AP53" s="413"/>
    </row>
    <row r="54" spans="1:42" ht="15.75" thickBot="1" x14ac:dyDescent="0.3">
      <c r="A54" s="583"/>
      <c r="B54" s="587"/>
      <c r="C54" s="264" t="s">
        <v>13</v>
      </c>
      <c r="D54" s="264" t="s">
        <v>14</v>
      </c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12"/>
      <c r="AB54" s="108"/>
      <c r="AC54" s="108"/>
      <c r="AD54" s="108"/>
      <c r="AE54" s="108"/>
      <c r="AF54" s="108"/>
      <c r="AG54" s="108"/>
      <c r="AH54" s="108"/>
      <c r="AI54" s="108"/>
      <c r="AJ54" s="266">
        <f>SUM(E54:AI54)</f>
        <v>0</v>
      </c>
      <c r="AK54" s="116">
        <v>0</v>
      </c>
      <c r="AL54" s="99"/>
      <c r="AM54" s="77">
        <f t="shared" ref="AM54" si="9">AJ54/10</f>
        <v>0</v>
      </c>
      <c r="AN54" s="543"/>
      <c r="AO54" s="549"/>
      <c r="AP54" s="415"/>
    </row>
    <row r="55" spans="1:42" ht="15.75" customHeight="1" thickBot="1" x14ac:dyDescent="0.3">
      <c r="A55" s="583"/>
      <c r="B55" s="507" t="s">
        <v>16</v>
      </c>
      <c r="C55" s="260" t="s">
        <v>11</v>
      </c>
      <c r="D55" s="260" t="s">
        <v>12</v>
      </c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262">
        <f>SUM(E55:AI55)</f>
        <v>0</v>
      </c>
      <c r="AK55" s="116">
        <v>0</v>
      </c>
      <c r="AL55" s="76">
        <f t="shared" si="2"/>
        <v>0</v>
      </c>
      <c r="AM55" s="335"/>
      <c r="AN55" s="543"/>
      <c r="AO55" s="549"/>
      <c r="AP55" s="413"/>
    </row>
    <row r="56" spans="1:42" ht="15.75" thickBot="1" x14ac:dyDescent="0.3">
      <c r="A56" s="584"/>
      <c r="B56" s="587"/>
      <c r="C56" s="264" t="s">
        <v>13</v>
      </c>
      <c r="D56" s="264" t="s">
        <v>14</v>
      </c>
      <c r="E56" s="112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12"/>
      <c r="AB56" s="110"/>
      <c r="AC56" s="110"/>
      <c r="AD56" s="110"/>
      <c r="AE56" s="110"/>
      <c r="AF56" s="110"/>
      <c r="AG56" s="110"/>
      <c r="AH56" s="110"/>
      <c r="AI56" s="110"/>
      <c r="AJ56" s="266">
        <f t="shared" si="3"/>
        <v>0</v>
      </c>
      <c r="AK56" s="116">
        <v>0</v>
      </c>
      <c r="AL56" s="99"/>
      <c r="AM56" s="77">
        <f t="shared" ref="AM56" si="10">AJ56/10</f>
        <v>0</v>
      </c>
      <c r="AN56" s="543"/>
      <c r="AO56" s="549"/>
      <c r="AP56" s="415"/>
    </row>
    <row r="57" spans="1:42" s="19" customFormat="1" ht="22.5" customHeight="1" thickBot="1" x14ac:dyDescent="0.3">
      <c r="A57" s="578" t="s">
        <v>58</v>
      </c>
      <c r="B57" s="576" t="s">
        <v>10</v>
      </c>
      <c r="C57" s="249" t="s">
        <v>11</v>
      </c>
      <c r="D57" s="255" t="s">
        <v>12</v>
      </c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3"/>
      <c r="Z57" s="252"/>
      <c r="AA57" s="253"/>
      <c r="AB57" s="257"/>
      <c r="AC57" s="256"/>
      <c r="AD57" s="256"/>
      <c r="AE57" s="256"/>
      <c r="AF57" s="256"/>
      <c r="AG57" s="256"/>
      <c r="AH57" s="256"/>
      <c r="AI57" s="256"/>
      <c r="AJ57" s="258">
        <f>AJ9+AJ21+AJ33+AJ45+AJ51</f>
        <v>0</v>
      </c>
      <c r="AK57" s="125">
        <f>SUM(AK9,AK21,AK33,AK45,AK51)</f>
        <v>39</v>
      </c>
      <c r="AL57" s="361">
        <f>SUM(AL9,AL21,AL33,AL45,AL51)</f>
        <v>0</v>
      </c>
      <c r="AM57" s="363"/>
      <c r="AN57" s="93"/>
      <c r="AO57" s="94"/>
      <c r="AP57" s="416"/>
    </row>
    <row r="58" spans="1:42" s="19" customFormat="1" ht="21" customHeight="1" thickBot="1" x14ac:dyDescent="0.3">
      <c r="A58" s="579"/>
      <c r="B58" s="577"/>
      <c r="C58" s="275" t="s">
        <v>13</v>
      </c>
      <c r="D58" s="276" t="s">
        <v>14</v>
      </c>
      <c r="E58" s="277"/>
      <c r="F58" s="277"/>
      <c r="G58" s="277"/>
      <c r="H58" s="277"/>
      <c r="I58" s="277"/>
      <c r="J58" s="277"/>
      <c r="K58" s="277"/>
      <c r="L58" s="277"/>
      <c r="M58" s="277"/>
      <c r="N58" s="277"/>
      <c r="O58" s="277"/>
      <c r="P58" s="277"/>
      <c r="Q58" s="277"/>
      <c r="R58" s="277"/>
      <c r="S58" s="277"/>
      <c r="T58" s="277"/>
      <c r="U58" s="277"/>
      <c r="V58" s="277"/>
      <c r="W58" s="277"/>
      <c r="X58" s="277"/>
      <c r="Y58" s="278"/>
      <c r="Z58" s="279"/>
      <c r="AA58" s="280"/>
      <c r="AB58" s="281"/>
      <c r="AC58" s="277"/>
      <c r="AD58" s="277"/>
      <c r="AE58" s="277"/>
      <c r="AF58" s="277"/>
      <c r="AG58" s="277"/>
      <c r="AH58" s="277"/>
      <c r="AI58" s="277"/>
      <c r="AJ58" s="282">
        <f>AJ11+AJ23+AJ35+AJ46+AJ52</f>
        <v>0</v>
      </c>
      <c r="AK58" s="126">
        <f>SUM(AK11,AK23,AK35,AK46,AK52)</f>
        <v>27</v>
      </c>
      <c r="AL58" s="124"/>
      <c r="AM58" s="96">
        <f>SUM(AM11,AM23,AM35,AM52)</f>
        <v>0</v>
      </c>
      <c r="AN58" s="93"/>
      <c r="AO58" s="94"/>
      <c r="AP58" s="417"/>
    </row>
    <row r="59" spans="1:42" s="19" customFormat="1" ht="21.75" customHeight="1" thickBot="1" x14ac:dyDescent="0.3">
      <c r="A59" s="578" t="s">
        <v>58</v>
      </c>
      <c r="B59" s="576" t="s">
        <v>15</v>
      </c>
      <c r="C59" s="249" t="s">
        <v>11</v>
      </c>
      <c r="D59" s="243" t="s">
        <v>12</v>
      </c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250"/>
      <c r="Y59" s="251"/>
      <c r="Z59" s="252"/>
      <c r="AA59" s="253"/>
      <c r="AB59" s="254"/>
      <c r="AC59" s="250"/>
      <c r="AD59" s="250"/>
      <c r="AE59" s="250"/>
      <c r="AF59" s="250"/>
      <c r="AG59" s="250"/>
      <c r="AH59" s="250"/>
      <c r="AI59" s="250"/>
      <c r="AJ59" s="248">
        <f>AJ13+AJ25+AJ37+AJ47+AJ53</f>
        <v>0</v>
      </c>
      <c r="AK59" s="126">
        <f>SUM(AK13,AK25,AK37,AK47,AK53)</f>
        <v>39</v>
      </c>
      <c r="AL59" s="96">
        <f>SUM(AL13,AL25,AL37,AL47,AL53)</f>
        <v>0</v>
      </c>
      <c r="AM59" s="83"/>
      <c r="AN59" s="93"/>
      <c r="AO59" s="94"/>
      <c r="AP59" s="416"/>
    </row>
    <row r="60" spans="1:42" s="19" customFormat="1" ht="22.5" customHeight="1" thickBot="1" x14ac:dyDescent="0.3">
      <c r="A60" s="579"/>
      <c r="B60" s="577"/>
      <c r="C60" s="275" t="s">
        <v>13</v>
      </c>
      <c r="D60" s="276" t="s">
        <v>14</v>
      </c>
      <c r="E60" s="277"/>
      <c r="F60" s="277"/>
      <c r="G60" s="277"/>
      <c r="H60" s="277"/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278"/>
      <c r="Z60" s="279"/>
      <c r="AA60" s="280"/>
      <c r="AB60" s="281"/>
      <c r="AC60" s="277"/>
      <c r="AD60" s="277"/>
      <c r="AE60" s="277"/>
      <c r="AF60" s="277"/>
      <c r="AG60" s="277"/>
      <c r="AH60" s="277"/>
      <c r="AI60" s="277"/>
      <c r="AJ60" s="282">
        <f>AJ15+AJ27+AJ39+AJ48+AJ54</f>
        <v>0</v>
      </c>
      <c r="AK60" s="126">
        <f>SUM(AK15,AK27,AK39,AK48,AK54)</f>
        <v>27</v>
      </c>
      <c r="AL60" s="124"/>
      <c r="AM60" s="96">
        <f>SUM(AM15,AM27,AM39,AM54)</f>
        <v>0</v>
      </c>
      <c r="AN60" s="93"/>
      <c r="AO60" s="94"/>
      <c r="AP60" s="417"/>
    </row>
    <row r="61" spans="1:42" s="19" customFormat="1" ht="22.5" customHeight="1" thickBot="1" x14ac:dyDescent="0.3">
      <c r="A61" s="589" t="s">
        <v>58</v>
      </c>
      <c r="B61" s="588" t="s">
        <v>16</v>
      </c>
      <c r="C61" s="249" t="s">
        <v>11</v>
      </c>
      <c r="D61" s="243" t="s">
        <v>12</v>
      </c>
      <c r="E61" s="250"/>
      <c r="F61" s="250"/>
      <c r="G61" s="250"/>
      <c r="H61" s="250"/>
      <c r="I61" s="250"/>
      <c r="J61" s="250"/>
      <c r="K61" s="250"/>
      <c r="L61" s="250"/>
      <c r="M61" s="250"/>
      <c r="N61" s="250"/>
      <c r="O61" s="250"/>
      <c r="P61" s="250"/>
      <c r="Q61" s="250"/>
      <c r="R61" s="250"/>
      <c r="S61" s="250"/>
      <c r="T61" s="250"/>
      <c r="U61" s="250"/>
      <c r="V61" s="250"/>
      <c r="W61" s="250"/>
      <c r="X61" s="250"/>
      <c r="Y61" s="251"/>
      <c r="Z61" s="252"/>
      <c r="AA61" s="253"/>
      <c r="AB61" s="254"/>
      <c r="AC61" s="250"/>
      <c r="AD61" s="250"/>
      <c r="AE61" s="250"/>
      <c r="AF61" s="250"/>
      <c r="AG61" s="250"/>
      <c r="AH61" s="250"/>
      <c r="AI61" s="250"/>
      <c r="AJ61" s="248">
        <f>AJ17+AJ29+AJ41+AJ49+AJ55</f>
        <v>0</v>
      </c>
      <c r="AK61" s="126">
        <f>SUM(AK17,AK29,AK41,AK49,AK55)</f>
        <v>42</v>
      </c>
      <c r="AL61" s="96">
        <f>SUM(AL17,AL29,AL41,AL48,AL55)</f>
        <v>0</v>
      </c>
      <c r="AM61" s="363"/>
      <c r="AN61" s="93"/>
      <c r="AO61" s="94"/>
      <c r="AP61" s="416"/>
    </row>
    <row r="62" spans="1:42" s="19" customFormat="1" ht="22.5" customHeight="1" thickBot="1" x14ac:dyDescent="0.3">
      <c r="A62" s="589"/>
      <c r="B62" s="588"/>
      <c r="C62" s="275" t="s">
        <v>13</v>
      </c>
      <c r="D62" s="276" t="s">
        <v>14</v>
      </c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7"/>
      <c r="P62" s="277"/>
      <c r="Q62" s="277"/>
      <c r="R62" s="277"/>
      <c r="S62" s="277"/>
      <c r="T62" s="277"/>
      <c r="U62" s="277"/>
      <c r="V62" s="277"/>
      <c r="W62" s="277"/>
      <c r="X62" s="277"/>
      <c r="Y62" s="278"/>
      <c r="Z62" s="279"/>
      <c r="AA62" s="280"/>
      <c r="AB62" s="281"/>
      <c r="AC62" s="277"/>
      <c r="AD62" s="277"/>
      <c r="AE62" s="277"/>
      <c r="AF62" s="277"/>
      <c r="AG62" s="277"/>
      <c r="AH62" s="277"/>
      <c r="AI62" s="277"/>
      <c r="AJ62" s="282">
        <f>AJ19+AJ31+AJ43+AJ50+AJ56</f>
        <v>0</v>
      </c>
      <c r="AK62" s="126">
        <f>SUM(AK19,AK31,AK43,AK50,AK56)</f>
        <v>20</v>
      </c>
      <c r="AL62" s="124"/>
      <c r="AM62" s="96">
        <f>SUM(AM19,AM31,AM43,AM56)</f>
        <v>0</v>
      </c>
      <c r="AN62" s="93"/>
      <c r="AO62" s="94"/>
      <c r="AP62" s="417"/>
    </row>
    <row r="63" spans="1:42" s="19" customFormat="1" ht="29.25" customHeight="1" thickBot="1" x14ac:dyDescent="0.3">
      <c r="A63" s="576"/>
      <c r="B63" s="593" t="s">
        <v>58</v>
      </c>
      <c r="C63" s="242" t="s">
        <v>11</v>
      </c>
      <c r="D63" s="243" t="s">
        <v>12</v>
      </c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  <c r="Q63" s="244"/>
      <c r="R63" s="244"/>
      <c r="S63" s="244"/>
      <c r="T63" s="244"/>
      <c r="U63" s="244"/>
      <c r="V63" s="244"/>
      <c r="W63" s="244"/>
      <c r="X63" s="244"/>
      <c r="Y63" s="245"/>
      <c r="Z63" s="246"/>
      <c r="AA63" s="247"/>
      <c r="AB63" s="244"/>
      <c r="AC63" s="244"/>
      <c r="AD63" s="244"/>
      <c r="AE63" s="244"/>
      <c r="AF63" s="244"/>
      <c r="AG63" s="244"/>
      <c r="AH63" s="244"/>
      <c r="AI63" s="244"/>
      <c r="AJ63" s="248">
        <f>AJ57+AJ59+AJ61</f>
        <v>0</v>
      </c>
      <c r="AK63" s="127">
        <f>SUM(AK57,AK59,AK61)</f>
        <v>120</v>
      </c>
      <c r="AL63" s="97">
        <f>SUM(AL57,AL59,AL61)</f>
        <v>0</v>
      </c>
      <c r="AM63" s="362"/>
      <c r="AN63" s="580"/>
      <c r="AO63" s="581"/>
      <c r="AP63" s="416"/>
    </row>
    <row r="64" spans="1:42" s="19" customFormat="1" ht="30.6" customHeight="1" thickBot="1" x14ac:dyDescent="0.3">
      <c r="A64" s="577"/>
      <c r="B64" s="594"/>
      <c r="C64" s="283" t="s">
        <v>13</v>
      </c>
      <c r="D64" s="284" t="s">
        <v>14</v>
      </c>
      <c r="E64" s="285"/>
      <c r="F64" s="285"/>
      <c r="G64" s="285"/>
      <c r="H64" s="285"/>
      <c r="I64" s="285"/>
      <c r="J64" s="285"/>
      <c r="K64" s="285"/>
      <c r="L64" s="285"/>
      <c r="M64" s="285"/>
      <c r="N64" s="285"/>
      <c r="O64" s="285"/>
      <c r="P64" s="285"/>
      <c r="Q64" s="285"/>
      <c r="R64" s="285"/>
      <c r="S64" s="285"/>
      <c r="T64" s="285"/>
      <c r="U64" s="285"/>
      <c r="V64" s="285"/>
      <c r="W64" s="285"/>
      <c r="X64" s="285"/>
      <c r="Y64" s="286"/>
      <c r="Z64" s="287"/>
      <c r="AA64" s="286"/>
      <c r="AB64" s="285"/>
      <c r="AC64" s="285"/>
      <c r="AD64" s="285"/>
      <c r="AE64" s="285"/>
      <c r="AF64" s="285"/>
      <c r="AG64" s="285"/>
      <c r="AH64" s="285"/>
      <c r="AI64" s="285"/>
      <c r="AJ64" s="288">
        <f>AJ58+AJ60+AJ62</f>
        <v>0</v>
      </c>
      <c r="AK64" s="127">
        <f>SUM(AK58,AK60,AK62)</f>
        <v>74</v>
      </c>
      <c r="AL64" s="239"/>
      <c r="AM64" s="240">
        <f>SUM(AM58,AM60,AM62)</f>
        <v>0</v>
      </c>
      <c r="AN64" s="580"/>
      <c r="AO64" s="581"/>
      <c r="AP64" s="417"/>
    </row>
    <row r="65" spans="1:42" s="19" customFormat="1" ht="30.6" hidden="1" customHeight="1" thickBot="1" x14ac:dyDescent="0.3">
      <c r="A65" s="577"/>
      <c r="B65" s="595"/>
      <c r="C65" s="269" t="s">
        <v>91</v>
      </c>
      <c r="D65" s="296" t="s">
        <v>92</v>
      </c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271"/>
      <c r="AC65" s="271"/>
      <c r="AD65" s="271"/>
      <c r="AE65" s="271"/>
      <c r="AF65" s="271"/>
      <c r="AG65" s="271"/>
      <c r="AH65" s="271"/>
      <c r="AI65" s="271"/>
      <c r="AJ65" s="272"/>
      <c r="AK65" s="293"/>
      <c r="AL65" s="238"/>
      <c r="AM65" s="294"/>
      <c r="AN65" s="194"/>
      <c r="AO65" s="195"/>
      <c r="AP65" s="273">
        <f>SUM(AP10,AP14,AP18,AP22,AP26,AP30,AP34,AP38,AP42)</f>
        <v>0</v>
      </c>
    </row>
    <row r="66" spans="1:42" s="19" customFormat="1" ht="30.6" hidden="1" customHeight="1" thickBot="1" x14ac:dyDescent="0.3">
      <c r="A66" s="577"/>
      <c r="B66" s="594"/>
      <c r="C66" s="269" t="s">
        <v>91</v>
      </c>
      <c r="D66" s="296" t="s">
        <v>93</v>
      </c>
      <c r="E66" s="289"/>
      <c r="F66" s="289"/>
      <c r="G66" s="289"/>
      <c r="H66" s="289"/>
      <c r="I66" s="289"/>
      <c r="J66" s="289"/>
      <c r="K66" s="289"/>
      <c r="L66" s="289"/>
      <c r="M66" s="289"/>
      <c r="N66" s="289"/>
      <c r="O66" s="289"/>
      <c r="P66" s="289"/>
      <c r="Q66" s="289"/>
      <c r="R66" s="289"/>
      <c r="S66" s="289"/>
      <c r="T66" s="289"/>
      <c r="U66" s="289"/>
      <c r="V66" s="289"/>
      <c r="W66" s="289"/>
      <c r="X66" s="289"/>
      <c r="Y66" s="290"/>
      <c r="Z66" s="291"/>
      <c r="AA66" s="290"/>
      <c r="AB66" s="289"/>
      <c r="AC66" s="289"/>
      <c r="AD66" s="289"/>
      <c r="AE66" s="289"/>
      <c r="AF66" s="289"/>
      <c r="AG66" s="289"/>
      <c r="AH66" s="289"/>
      <c r="AI66" s="289"/>
      <c r="AJ66" s="292"/>
      <c r="AK66" s="293"/>
      <c r="AL66" s="238"/>
      <c r="AM66" s="294"/>
      <c r="AN66" s="194"/>
      <c r="AO66" s="195"/>
      <c r="AP66" s="273">
        <f>SUM(AP12,AP16,AP20,AP24,AP28,AP32,AP36,AP40,AP44)</f>
        <v>0</v>
      </c>
    </row>
    <row r="67" spans="1:42" s="19" customFormat="1" ht="30.6" hidden="1" customHeight="1" thickBot="1" x14ac:dyDescent="0.3">
      <c r="A67" s="592"/>
      <c r="B67" s="596"/>
      <c r="C67" s="269" t="s">
        <v>91</v>
      </c>
      <c r="D67" s="270" t="s">
        <v>96</v>
      </c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71"/>
      <c r="P67" s="271"/>
      <c r="Q67" s="271"/>
      <c r="R67" s="271"/>
      <c r="S67" s="271"/>
      <c r="T67" s="271"/>
      <c r="U67" s="271"/>
      <c r="V67" s="271"/>
      <c r="W67" s="271"/>
      <c r="X67" s="271"/>
      <c r="Y67" s="271"/>
      <c r="Z67" s="271"/>
      <c r="AA67" s="271"/>
      <c r="AB67" s="271"/>
      <c r="AC67" s="271"/>
      <c r="AD67" s="271"/>
      <c r="AE67" s="271"/>
      <c r="AF67" s="271"/>
      <c r="AG67" s="271"/>
      <c r="AH67" s="271"/>
      <c r="AI67" s="271"/>
      <c r="AJ67" s="272"/>
      <c r="AK67" s="293"/>
      <c r="AL67" s="241"/>
      <c r="AM67" s="295"/>
      <c r="AN67" s="165"/>
      <c r="AO67" s="165"/>
      <c r="AP67" s="273">
        <f>SUM(AP10,AP12,AP14,AP16,AP18,AP20,AP22,AP24,AP26,AP28,AP30,AP32,AP34,AP36,AP38,AP40,AP42,AP44)</f>
        <v>0</v>
      </c>
    </row>
    <row r="68" spans="1:42" x14ac:dyDescent="0.25">
      <c r="A68" s="11"/>
      <c r="B68" s="323"/>
      <c r="C68" s="32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544"/>
      <c r="AO68" s="544"/>
      <c r="AP68" s="41"/>
    </row>
    <row r="69" spans="1:42" ht="22.9" customHeight="1" x14ac:dyDescent="0.25">
      <c r="A69" s="590" t="s">
        <v>89</v>
      </c>
      <c r="B69" s="590"/>
      <c r="C69" s="590"/>
      <c r="D69" s="590"/>
      <c r="E69" s="590"/>
      <c r="F69" s="590"/>
      <c r="G69" s="590"/>
      <c r="H69" s="590"/>
      <c r="I69" s="590"/>
      <c r="J69" s="590"/>
      <c r="K69" s="590"/>
      <c r="L69" s="590"/>
      <c r="M69" s="590"/>
      <c r="N69" s="590"/>
      <c r="O69" s="590"/>
      <c r="P69" s="590"/>
      <c r="Q69" s="590"/>
      <c r="R69" s="590"/>
      <c r="S69" s="590"/>
      <c r="T69" s="590"/>
      <c r="U69" s="590"/>
      <c r="V69" s="590"/>
      <c r="W69" s="590"/>
      <c r="X69" s="590"/>
      <c r="Y69" s="590"/>
      <c r="Z69" s="590"/>
      <c r="AA69" s="590"/>
      <c r="AB69" s="590"/>
      <c r="AC69" s="590"/>
      <c r="AD69" s="590"/>
      <c r="AE69" s="590"/>
      <c r="AF69" s="590"/>
      <c r="AG69" s="590"/>
      <c r="AH69" s="590"/>
      <c r="AI69" s="590"/>
      <c r="AJ69" s="590"/>
      <c r="AK69" s="590"/>
      <c r="AL69" s="590"/>
      <c r="AM69" s="590"/>
    </row>
    <row r="70" spans="1:42" x14ac:dyDescent="0.25">
      <c r="A70" s="181" t="s">
        <v>17</v>
      </c>
      <c r="B70" s="185"/>
      <c r="C70" s="185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</row>
    <row r="71" spans="1:42" x14ac:dyDescent="0.25">
      <c r="A71" s="181" t="s">
        <v>18</v>
      </c>
      <c r="B71" s="185"/>
      <c r="C71" s="185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</row>
    <row r="72" spans="1:42" x14ac:dyDescent="0.25">
      <c r="A72" s="181" t="s">
        <v>19</v>
      </c>
      <c r="B72" s="185"/>
      <c r="C72" s="185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</row>
    <row r="73" spans="1:42" x14ac:dyDescent="0.25">
      <c r="A73" s="181" t="s">
        <v>20</v>
      </c>
      <c r="B73" s="185"/>
      <c r="C73" s="185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</row>
    <row r="74" spans="1:42" ht="41.25" customHeight="1" x14ac:dyDescent="0.25">
      <c r="A74" s="591" t="s">
        <v>90</v>
      </c>
      <c r="B74" s="591"/>
      <c r="C74" s="591"/>
      <c r="D74" s="591"/>
      <c r="E74" s="591"/>
      <c r="F74" s="591"/>
      <c r="G74" s="591"/>
      <c r="H74" s="591"/>
      <c r="I74" s="591"/>
      <c r="J74" s="591"/>
      <c r="K74" s="591"/>
      <c r="L74" s="591"/>
      <c r="M74" s="591"/>
      <c r="N74" s="591"/>
      <c r="O74" s="591"/>
      <c r="P74" s="591"/>
      <c r="Q74" s="591"/>
      <c r="R74" s="591"/>
      <c r="S74" s="591"/>
      <c r="T74" s="591"/>
      <c r="U74" s="591"/>
      <c r="V74" s="591"/>
      <c r="W74" s="591"/>
      <c r="X74" s="591"/>
      <c r="Y74" s="591"/>
      <c r="Z74" s="591"/>
      <c r="AA74" s="591"/>
      <c r="AB74" s="591"/>
      <c r="AC74" s="591"/>
      <c r="AD74" s="591"/>
      <c r="AE74" s="591"/>
      <c r="AF74" s="591"/>
      <c r="AG74" s="591"/>
      <c r="AH74" s="591"/>
      <c r="AI74" s="591"/>
      <c r="AJ74" s="591"/>
      <c r="AK74" s="591"/>
      <c r="AL74" s="591"/>
      <c r="AM74" s="591"/>
    </row>
    <row r="75" spans="1:42" ht="10.15" customHeight="1" x14ac:dyDescent="0.25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3"/>
      <c r="AK75" s="193"/>
      <c r="AL75" s="193"/>
      <c r="AM75" s="193"/>
    </row>
    <row r="76" spans="1:42" ht="14.45" customHeight="1" x14ac:dyDescent="0.25">
      <c r="A76" s="485" t="s">
        <v>22</v>
      </c>
      <c r="B76" s="485"/>
      <c r="C76" s="485"/>
      <c r="D76" s="485"/>
      <c r="E76" s="485"/>
      <c r="F76" s="485"/>
      <c r="G76" s="485"/>
      <c r="H76" s="485"/>
      <c r="I76" s="485"/>
      <c r="J76" s="485"/>
      <c r="K76" s="485"/>
      <c r="L76" s="485"/>
      <c r="M76" s="488"/>
      <c r="N76" s="488"/>
      <c r="O76" s="488"/>
      <c r="P76" s="488"/>
      <c r="Q76" s="488"/>
      <c r="R76" s="488"/>
      <c r="S76" s="488"/>
      <c r="T76" s="488"/>
      <c r="U76" s="488"/>
      <c r="V76" s="488"/>
      <c r="W76" s="488"/>
      <c r="X76" s="488"/>
      <c r="Y76" s="488"/>
      <c r="Z76" s="485" t="s">
        <v>23</v>
      </c>
      <c r="AA76" s="485"/>
      <c r="AB76" s="485"/>
      <c r="AC76" s="485"/>
      <c r="AD76" s="485"/>
      <c r="AE76" s="485"/>
      <c r="AF76" s="485"/>
      <c r="AG76" s="485"/>
      <c r="AH76" s="485"/>
      <c r="AI76" s="85"/>
      <c r="AJ76" s="85"/>
      <c r="AK76" s="488"/>
      <c r="AL76" s="488"/>
      <c r="AM76" s="88"/>
      <c r="AN76" s="88"/>
      <c r="AO76" s="89"/>
      <c r="AP76" s="41"/>
    </row>
    <row r="77" spans="1:42" ht="15.75" x14ac:dyDescent="0.25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5"/>
      <c r="L77" s="85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86"/>
      <c r="AA77" s="522" t="s">
        <v>88</v>
      </c>
      <c r="AB77" s="522"/>
      <c r="AC77" s="522"/>
      <c r="AD77" s="522"/>
      <c r="AE77" s="522"/>
      <c r="AF77" s="522"/>
      <c r="AG77" s="522"/>
      <c r="AH77" s="86"/>
      <c r="AI77" s="85"/>
      <c r="AJ77" s="85"/>
      <c r="AK77" s="488"/>
      <c r="AL77" s="488"/>
      <c r="AM77" s="88"/>
      <c r="AN77" s="88"/>
      <c r="AO77" s="89"/>
      <c r="AP77" s="41"/>
    </row>
    <row r="78" spans="1:42" ht="15.75" x14ac:dyDescent="0.25">
      <c r="A78" s="87" t="s">
        <v>24</v>
      </c>
      <c r="B78" s="87"/>
      <c r="C78" s="87"/>
      <c r="D78" s="535" t="str">
        <f>'Introducere SEM I'!D10</f>
        <v>.......................</v>
      </c>
      <c r="E78" s="535"/>
      <c r="F78" s="535"/>
      <c r="G78" s="535"/>
      <c r="H78" s="535"/>
      <c r="I78" s="535"/>
      <c r="J78" s="535"/>
      <c r="K78" s="535"/>
      <c r="L78" s="535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485" t="str">
        <f>'Introducere SEM I'!D11</f>
        <v>.......................</v>
      </c>
      <c r="AA78" s="485"/>
      <c r="AB78" s="485"/>
      <c r="AC78" s="485"/>
      <c r="AD78" s="485"/>
      <c r="AE78" s="485"/>
      <c r="AF78" s="485"/>
      <c r="AG78" s="485"/>
      <c r="AH78" s="485"/>
      <c r="AI78" s="87"/>
      <c r="AJ78" s="87"/>
      <c r="AK78" s="87"/>
      <c r="AL78" s="87"/>
      <c r="AM78" s="87"/>
      <c r="AN78" s="87"/>
      <c r="AO78" s="87"/>
      <c r="AP78" s="41"/>
    </row>
    <row r="79" spans="1:42" ht="15.6" customHeight="1" x14ac:dyDescent="0.25">
      <c r="A79" s="533" t="s">
        <v>86</v>
      </c>
      <c r="B79" s="533"/>
      <c r="C79" s="533"/>
      <c r="D79" s="536" t="s">
        <v>87</v>
      </c>
      <c r="E79" s="536"/>
      <c r="F79" s="536"/>
      <c r="G79" s="536"/>
      <c r="H79" s="536"/>
      <c r="I79" s="536"/>
      <c r="J79" s="536"/>
      <c r="K79" s="536"/>
      <c r="L79" s="536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7"/>
      <c r="AA79" s="167"/>
      <c r="AB79" s="167"/>
      <c r="AC79" s="167"/>
      <c r="AD79" s="167"/>
      <c r="AE79" s="167"/>
      <c r="AF79" s="167"/>
      <c r="AG79" s="167"/>
      <c r="AH79" s="167"/>
      <c r="AI79" s="168"/>
      <c r="AJ79" s="168"/>
      <c r="AK79" s="168"/>
      <c r="AL79" s="168"/>
      <c r="AM79" s="168"/>
      <c r="AN79" s="168"/>
      <c r="AO79" s="168"/>
      <c r="AP79" s="170"/>
    </row>
    <row r="80" spans="1:42" ht="15.75" x14ac:dyDescent="0.25">
      <c r="A80" s="486" t="s">
        <v>25</v>
      </c>
      <c r="B80" s="486"/>
      <c r="C80" s="486"/>
      <c r="D80" s="486"/>
      <c r="E80" s="486"/>
      <c r="F80" s="486"/>
      <c r="G80" s="486"/>
      <c r="H80" s="486"/>
      <c r="I80" s="486"/>
      <c r="J80" s="486"/>
      <c r="K80" s="486"/>
      <c r="L80" s="486"/>
      <c r="M80" s="486"/>
      <c r="N80" s="486"/>
      <c r="O80" s="486"/>
      <c r="P80" s="486"/>
      <c r="Q80" s="486"/>
      <c r="R80" s="486"/>
      <c r="S80" s="486"/>
      <c r="T80" s="486"/>
      <c r="U80" s="486"/>
      <c r="V80" s="486"/>
      <c r="W80" s="486"/>
      <c r="X80" s="486"/>
      <c r="Y80" s="486"/>
      <c r="Z80" s="486"/>
      <c r="AA80" s="486"/>
      <c r="AB80" s="486"/>
      <c r="AC80" s="486"/>
      <c r="AD80" s="486"/>
      <c r="AE80" s="486"/>
      <c r="AF80" s="486"/>
      <c r="AG80" s="486"/>
      <c r="AH80" s="486"/>
      <c r="AI80" s="486"/>
      <c r="AJ80" s="486"/>
      <c r="AK80" s="486"/>
      <c r="AL80" s="486"/>
      <c r="AM80" s="486"/>
      <c r="AN80" s="486"/>
      <c r="AO80" s="486"/>
      <c r="AP80" s="41"/>
    </row>
    <row r="81" spans="1:53" ht="15.75" x14ac:dyDescent="0.25">
      <c r="A81" s="523" t="s">
        <v>64</v>
      </c>
      <c r="B81" s="523"/>
      <c r="C81" s="90" t="s">
        <v>50</v>
      </c>
      <c r="D81" s="524" t="s">
        <v>61</v>
      </c>
      <c r="E81" s="524"/>
      <c r="F81" s="524"/>
      <c r="G81" s="524"/>
      <c r="H81" s="524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41"/>
    </row>
    <row r="82" spans="1:53" x14ac:dyDescent="0.25">
      <c r="A82" s="42"/>
      <c r="B82" s="45"/>
      <c r="C82" s="597"/>
      <c r="D82" s="597"/>
      <c r="E82" s="42"/>
      <c r="F82" s="42"/>
      <c r="G82" s="42"/>
      <c r="H82" s="42"/>
      <c r="I82" s="42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92"/>
      <c r="Y82" s="492"/>
      <c r="Z82" s="46"/>
      <c r="AA82" s="492"/>
      <c r="AB82" s="492"/>
      <c r="AC82" s="492"/>
      <c r="AD82" s="492"/>
      <c r="AE82" s="492"/>
      <c r="AF82" s="492"/>
      <c r="AG82" s="492"/>
      <c r="AH82" s="492"/>
      <c r="AI82" s="492"/>
      <c r="AJ82" s="492"/>
      <c r="AK82" s="492"/>
      <c r="AL82" s="492"/>
      <c r="AM82" s="46"/>
      <c r="AN82" s="46"/>
      <c r="AO82" s="46"/>
      <c r="AP82" s="551"/>
      <c r="AQ82" s="551"/>
      <c r="AR82" s="487"/>
      <c r="AS82" s="487"/>
      <c r="AT82" s="487"/>
      <c r="AU82" s="487"/>
      <c r="AV82" s="487"/>
      <c r="AW82" s="487"/>
      <c r="AX82" s="487"/>
      <c r="AY82" s="487"/>
      <c r="AZ82" s="487"/>
      <c r="BA82" s="487"/>
    </row>
    <row r="83" spans="1:53" s="179" customFormat="1" ht="14.25" x14ac:dyDescent="0.2">
      <c r="A83" s="175" t="s">
        <v>26</v>
      </c>
      <c r="B83" s="176"/>
      <c r="C83" s="176"/>
      <c r="D83" s="176"/>
      <c r="E83" s="176"/>
      <c r="F83" s="176"/>
      <c r="G83" s="176"/>
      <c r="H83" s="176"/>
      <c r="I83" s="176"/>
      <c r="J83" s="176"/>
      <c r="K83" s="176"/>
      <c r="L83" s="176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7"/>
      <c r="AG83" s="177"/>
      <c r="AH83" s="177"/>
      <c r="AI83" s="177"/>
      <c r="AJ83" s="178"/>
      <c r="AK83" s="176"/>
      <c r="AL83" s="176"/>
      <c r="AM83" s="176"/>
    </row>
    <row r="84" spans="1:53" x14ac:dyDescent="0.25">
      <c r="A84" s="180" t="s">
        <v>69</v>
      </c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7"/>
      <c r="AG84" s="177"/>
      <c r="AH84" s="177"/>
      <c r="AI84" s="177"/>
      <c r="AJ84" s="178"/>
      <c r="AK84" s="181"/>
      <c r="AL84" s="181"/>
      <c r="AM84" s="172"/>
    </row>
    <row r="85" spans="1:53" x14ac:dyDescent="0.25">
      <c r="A85" s="182" t="s">
        <v>70</v>
      </c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8"/>
      <c r="AK85" s="181"/>
      <c r="AL85" s="181"/>
      <c r="AM85" s="172"/>
    </row>
    <row r="86" spans="1:53" x14ac:dyDescent="0.25">
      <c r="A86" s="8" t="s">
        <v>71</v>
      </c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8"/>
      <c r="AK86" s="181"/>
      <c r="AL86" s="181"/>
      <c r="AM86" s="172"/>
    </row>
    <row r="87" spans="1:53" x14ac:dyDescent="0.25">
      <c r="A87" s="8" t="s">
        <v>72</v>
      </c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8"/>
      <c r="AK87" s="181"/>
      <c r="AL87" s="181"/>
      <c r="AM87" s="172"/>
    </row>
    <row r="88" spans="1:53" x14ac:dyDescent="0.25">
      <c r="A88" s="8" t="s">
        <v>73</v>
      </c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77"/>
      <c r="N88" s="177"/>
      <c r="O88" s="177"/>
      <c r="P88" s="177"/>
      <c r="Q88" s="177"/>
      <c r="R88" s="177"/>
      <c r="S88" s="177"/>
      <c r="T88" s="177"/>
      <c r="U88" s="177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8"/>
      <c r="AK88" s="181"/>
      <c r="AL88" s="181"/>
      <c r="AM88" s="172"/>
    </row>
    <row r="89" spans="1:53" x14ac:dyDescent="0.25">
      <c r="A89" s="183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77"/>
      <c r="AG89" s="177"/>
      <c r="AH89" s="177"/>
      <c r="AI89" s="177"/>
      <c r="AJ89" s="178"/>
      <c r="AK89" s="181"/>
      <c r="AL89" s="181"/>
      <c r="AM89" s="172"/>
    </row>
    <row r="90" spans="1:53" x14ac:dyDescent="0.25">
      <c r="A90" s="182" t="s">
        <v>74</v>
      </c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4"/>
      <c r="N90" s="184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72"/>
    </row>
    <row r="91" spans="1:53" x14ac:dyDescent="0.25">
      <c r="A91" s="8" t="s">
        <v>75</v>
      </c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4"/>
      <c r="N91" s="184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72"/>
    </row>
    <row r="92" spans="1:53" x14ac:dyDescent="0.25">
      <c r="A92" s="8" t="s">
        <v>76</v>
      </c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4"/>
      <c r="N92" s="184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72"/>
    </row>
    <row r="93" spans="1:53" x14ac:dyDescent="0.25">
      <c r="A93" s="8" t="s">
        <v>77</v>
      </c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4"/>
      <c r="N93" s="184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72"/>
    </row>
    <row r="94" spans="1:53" x14ac:dyDescent="0.25">
      <c r="A94" s="8" t="s">
        <v>78</v>
      </c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72"/>
    </row>
    <row r="95" spans="1:53" x14ac:dyDescent="0.25">
      <c r="A95" s="8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72"/>
    </row>
    <row r="96" spans="1:53" x14ac:dyDescent="0.25">
      <c r="A96" s="180" t="s">
        <v>79</v>
      </c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72"/>
    </row>
    <row r="97" spans="1:39" x14ac:dyDescent="0.25">
      <c r="A97" s="8" t="s">
        <v>80</v>
      </c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72"/>
    </row>
    <row r="98" spans="1:39" x14ac:dyDescent="0.25">
      <c r="A98" s="8" t="s">
        <v>81</v>
      </c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72"/>
    </row>
    <row r="99" spans="1:39" x14ac:dyDescent="0.25">
      <c r="A99" s="8" t="s">
        <v>82</v>
      </c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72"/>
    </row>
    <row r="100" spans="1:39" x14ac:dyDescent="0.25">
      <c r="A100" s="8" t="s">
        <v>83</v>
      </c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72"/>
    </row>
    <row r="101" spans="1:39" x14ac:dyDescent="0.25">
      <c r="A101" s="8" t="s">
        <v>84</v>
      </c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72"/>
    </row>
    <row r="102" spans="1:39" x14ac:dyDescent="0.25">
      <c r="A102" s="8" t="s">
        <v>85</v>
      </c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72"/>
    </row>
  </sheetData>
  <sheetProtection algorithmName="SHA-512" hashValue="tH0RIxddJnqyhMbqN0/RbpT95o4ZyNtOgWwkc6bTdjvylh0OpITovPCVx85k3apOrXLCuznnPu2zOnzu883anA==" saltValue="U54PbQyrWcfjEWHhDVqs4w==" spinCount="100000" sheet="1" objects="1" scenarios="1"/>
  <mergeCells count="109">
    <mergeCell ref="C82:D82"/>
    <mergeCell ref="A80:Z80"/>
    <mergeCell ref="D78:L78"/>
    <mergeCell ref="Z78:AH78"/>
    <mergeCell ref="S76:S77"/>
    <mergeCell ref="T76:T77"/>
    <mergeCell ref="U76:U77"/>
    <mergeCell ref="V76:V77"/>
    <mergeCell ref="W76:W77"/>
    <mergeCell ref="X76:X77"/>
    <mergeCell ref="M76:M77"/>
    <mergeCell ref="N76:N77"/>
    <mergeCell ref="O76:O77"/>
    <mergeCell ref="X82:Y82"/>
    <mergeCell ref="AA82:AB82"/>
    <mergeCell ref="AC82:AD82"/>
    <mergeCell ref="AE82:AF82"/>
    <mergeCell ref="AG82:AH82"/>
    <mergeCell ref="P76:P77"/>
    <mergeCell ref="Q76:Q77"/>
    <mergeCell ref="D81:H81"/>
    <mergeCell ref="A79:C79"/>
    <mergeCell ref="D79:L79"/>
    <mergeCell ref="A81:B81"/>
    <mergeCell ref="AI82:AJ82"/>
    <mergeCell ref="AK82:AL82"/>
    <mergeCell ref="AP82:AQ82"/>
    <mergeCell ref="AA80:AO80"/>
    <mergeCell ref="AX82:AY82"/>
    <mergeCell ref="AZ82:BA82"/>
    <mergeCell ref="AR82:AS82"/>
    <mergeCell ref="AT82:AU82"/>
    <mergeCell ref="AV82:AW82"/>
    <mergeCell ref="AN64:AO64"/>
    <mergeCell ref="AK76:AL76"/>
    <mergeCell ref="AK77:AL77"/>
    <mergeCell ref="A76:L76"/>
    <mergeCell ref="AN68:AO68"/>
    <mergeCell ref="R76:R77"/>
    <mergeCell ref="Y76:Y77"/>
    <mergeCell ref="Z76:AH76"/>
    <mergeCell ref="AA77:AG77"/>
    <mergeCell ref="A69:AM69"/>
    <mergeCell ref="A74:AM74"/>
    <mergeCell ref="A63:A67"/>
    <mergeCell ref="B63:B67"/>
    <mergeCell ref="B45:B46"/>
    <mergeCell ref="AN63:AO63"/>
    <mergeCell ref="A51:A56"/>
    <mergeCell ref="B51:B52"/>
    <mergeCell ref="AN51:AO51"/>
    <mergeCell ref="AN52:AO52"/>
    <mergeCell ref="B53:B54"/>
    <mergeCell ref="AN53:AO53"/>
    <mergeCell ref="AN54:AO54"/>
    <mergeCell ref="B55:B56"/>
    <mergeCell ref="AN55:AO55"/>
    <mergeCell ref="AN56:AO56"/>
    <mergeCell ref="A59:A60"/>
    <mergeCell ref="B59:B60"/>
    <mergeCell ref="B61:B62"/>
    <mergeCell ref="A61:A62"/>
    <mergeCell ref="B47:B48"/>
    <mergeCell ref="B49:B50"/>
    <mergeCell ref="AN8:AO8"/>
    <mergeCell ref="B57:B58"/>
    <mergeCell ref="A57:A58"/>
    <mergeCell ref="B29:B32"/>
    <mergeCell ref="B33:B36"/>
    <mergeCell ref="AN33:AO33"/>
    <mergeCell ref="AN35:AO35"/>
    <mergeCell ref="AN13:AO13"/>
    <mergeCell ref="AN15:AO15"/>
    <mergeCell ref="AN17:AO17"/>
    <mergeCell ref="AN19:AO19"/>
    <mergeCell ref="AN9:AO9"/>
    <mergeCell ref="AN11:AO11"/>
    <mergeCell ref="AN37:AO37"/>
    <mergeCell ref="AN21:AO21"/>
    <mergeCell ref="AN23:AO23"/>
    <mergeCell ref="AN25:AO25"/>
    <mergeCell ref="AN27:AO27"/>
    <mergeCell ref="AN29:AO29"/>
    <mergeCell ref="AN31:AO31"/>
    <mergeCell ref="AN39:AO39"/>
    <mergeCell ref="AN41:AO41"/>
    <mergeCell ref="AN43:AO43"/>
    <mergeCell ref="A45:A50"/>
    <mergeCell ref="A3:AM3"/>
    <mergeCell ref="A4:AM4"/>
    <mergeCell ref="A5:F5"/>
    <mergeCell ref="G5:AI5"/>
    <mergeCell ref="A6:B6"/>
    <mergeCell ref="C6:AI6"/>
    <mergeCell ref="A9:A20"/>
    <mergeCell ref="A21:A32"/>
    <mergeCell ref="A33:A44"/>
    <mergeCell ref="B9:B12"/>
    <mergeCell ref="B13:B16"/>
    <mergeCell ref="B25:B28"/>
    <mergeCell ref="B17:B20"/>
    <mergeCell ref="B21:B24"/>
    <mergeCell ref="A7:D7"/>
    <mergeCell ref="E7:G7"/>
    <mergeCell ref="J7:L7"/>
    <mergeCell ref="M7:O7"/>
    <mergeCell ref="A8:B8"/>
    <mergeCell ref="B37:B40"/>
    <mergeCell ref="B41:B44"/>
  </mergeCells>
  <printOptions horizontalCentered="1"/>
  <pageMargins left="3.937007874015748E-2" right="3.937007874015748E-2" top="1.3779527559055118" bottom="0.94488188976377963" header="0.11811023622047245" footer="0.11811023622047245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7</vt:i4>
      </vt:variant>
      <vt:variant>
        <vt:lpstr>Zone denumite</vt:lpstr>
      </vt:variant>
      <vt:variant>
        <vt:i4>11</vt:i4>
      </vt:variant>
    </vt:vector>
  </HeadingPairs>
  <TitlesOfParts>
    <vt:vector size="18" baseType="lpstr">
      <vt:lpstr>Introducere SEM I</vt:lpstr>
      <vt:lpstr>Septembrie</vt:lpstr>
      <vt:lpstr>Octombrie</vt:lpstr>
      <vt:lpstr>Noiembrie</vt:lpstr>
      <vt:lpstr>Decembrie</vt:lpstr>
      <vt:lpstr>Ianuarie</vt:lpstr>
      <vt:lpstr>Anexa nr.4 SEM I</vt:lpstr>
      <vt:lpstr>'Anexa nr.4 SEM I'!_Toc522871847</vt:lpstr>
      <vt:lpstr>Decembrie!_Toc522871847</vt:lpstr>
      <vt:lpstr>Ianuarie!_Toc522871847</vt:lpstr>
      <vt:lpstr>Noiembrie!_Toc522871847</vt:lpstr>
      <vt:lpstr>Octombrie!_Toc522871847</vt:lpstr>
      <vt:lpstr>Septembrie!_Toc522871847</vt:lpstr>
      <vt:lpstr>Decembrie!Zona_de_imprimat</vt:lpstr>
      <vt:lpstr>Ianuarie!Zona_de_imprimat</vt:lpstr>
      <vt:lpstr>Noiembrie!Zona_de_imprimat</vt:lpstr>
      <vt:lpstr>Octombrie!Zona_de_imprimat</vt:lpstr>
      <vt:lpstr>Septembrie!Zona_de_imprimat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 Timis</dc:creator>
  <cp:lastModifiedBy>CJT Dana Donos</cp:lastModifiedBy>
  <cp:lastPrinted>2021-09-28T09:27:54Z</cp:lastPrinted>
  <dcterms:created xsi:type="dcterms:W3CDTF">2018-10-30T06:32:41Z</dcterms:created>
  <dcterms:modified xsi:type="dcterms:W3CDTF">2021-09-28T09:56:36Z</dcterms:modified>
</cp:coreProperties>
</file>